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ndusbpos-my.sharepoint.com/personal/ashley_d_bauer_ndus_edu/Documents/PD/JRC-DMS CAAHEP/Annual Reports/2024-2025 Annual Report (December 2025)/"/>
    </mc:Choice>
  </mc:AlternateContent>
  <xr:revisionPtr revIDLastSave="13" documentId="8_{8F263A6B-AA95-44F9-8E9B-29443A48BC04}" xr6:coauthVersionLast="47" xr6:coauthVersionMax="47" xr10:uidLastSave="{2B32D87B-6E53-427D-95C1-63138CB2BFC9}"/>
  <bookViews>
    <workbookView minimized="1" xWindow="2070" yWindow="2070" windowWidth="14400" windowHeight="7305" activeTab="1" xr2:uid="{82AAECB6-5626-42EF-B657-3A3D4D863877}"/>
  </bookViews>
  <sheets>
    <sheet name="Instructions" sheetId="2" r:id="rId1"/>
    <sheet name="Outcom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1" l="1"/>
  <c r="L23" i="1"/>
  <c r="K22" i="1" l="1"/>
  <c r="K23" i="1"/>
  <c r="K28" i="1" l="1"/>
  <c r="K29" i="1"/>
  <c r="H28" i="1"/>
  <c r="H29" i="1"/>
  <c r="E28" i="1"/>
  <c r="E29" i="1"/>
  <c r="H22" i="1"/>
  <c r="H23" i="1"/>
  <c r="E22" i="1"/>
  <c r="E23" i="1"/>
  <c r="K15" i="1"/>
  <c r="H15" i="1"/>
  <c r="E15" i="1"/>
  <c r="K10" i="1"/>
  <c r="H10" i="1"/>
  <c r="E10" i="1"/>
  <c r="M23" i="1" l="1"/>
  <c r="M22" i="1"/>
  <c r="L29" i="1"/>
  <c r="L10" i="1"/>
  <c r="L28" i="1"/>
  <c r="L15" i="1"/>
</calcChain>
</file>

<file path=xl/sharedStrings.xml><?xml version="1.0" encoding="utf-8"?>
<sst xmlns="http://schemas.openxmlformats.org/spreadsheetml/2006/main" count="82" uniqueCount="71">
  <si>
    <t>Concentration</t>
  </si>
  <si>
    <t>2023
# Graduates</t>
  </si>
  <si>
    <t>2023
# Enrolled</t>
  </si>
  <si>
    <t>2022
# Graduates</t>
  </si>
  <si>
    <t>2022
# Enrolled</t>
  </si>
  <si>
    <t>2023
# Test Takers</t>
  </si>
  <si>
    <t>2022
# Test Takers</t>
  </si>
  <si>
    <t>2023
# Earners</t>
  </si>
  <si>
    <t>2022
# Earners</t>
  </si>
  <si>
    <t>Concentration &amp; Credentialing Exam(s)</t>
  </si>
  <si>
    <t>CAAHEP Accredited Concentrations:</t>
  </si>
  <si>
    <t>Institution Name:</t>
  </si>
  <si>
    <t>2023
% Retention</t>
  </si>
  <si>
    <t>2022
% Retention</t>
  </si>
  <si>
    <t>2023
% Job Placement</t>
  </si>
  <si>
    <t>2022
% Job Placement</t>
  </si>
  <si>
    <t>2023
% Test Takers</t>
  </si>
  <si>
    <t>2023
% Success</t>
  </si>
  <si>
    <t>2022
% Success</t>
  </si>
  <si>
    <t>Cohort Number</t>
  </si>
  <si>
    <r>
      <rPr>
        <i/>
        <sz val="12"/>
        <color theme="1" tint="4.9989318521683403E-2"/>
        <rFont val="Aptos Narrow"/>
        <family val="2"/>
        <scheme val="minor"/>
      </rPr>
      <t xml:space="preserve">
</t>
    </r>
    <r>
      <rPr>
        <b/>
        <sz val="12"/>
        <color theme="1" tint="4.9989318521683403E-2"/>
        <rFont val="Aptos Narrow"/>
        <family val="2"/>
        <scheme val="minor"/>
      </rPr>
      <t>Cohort Number</t>
    </r>
  </si>
  <si>
    <r>
      <rPr>
        <b/>
        <sz val="14"/>
        <color theme="1"/>
        <rFont val="Aptos Narrow"/>
        <family val="2"/>
        <scheme val="minor"/>
      </rPr>
      <t xml:space="preserve">Credential Success Rate: </t>
    </r>
    <r>
      <rPr>
        <sz val="14"/>
        <color theme="1"/>
        <rFont val="Aptos Narrow"/>
        <family val="2"/>
        <scheme val="minor"/>
      </rPr>
      <t>Total # of Graduates successfully earning credential/Total # of Test Takers</t>
    </r>
  </si>
  <si>
    <r>
      <rPr>
        <b/>
        <sz val="14"/>
        <color theme="1"/>
        <rFont val="Aptos Narrow"/>
        <family val="2"/>
        <scheme val="minor"/>
      </rPr>
      <t>Student Retention:</t>
    </r>
    <r>
      <rPr>
        <sz val="14"/>
        <color theme="1"/>
        <rFont val="Aptos Narrow"/>
        <family val="2"/>
        <scheme val="minor"/>
      </rPr>
      <t xml:space="preserve"> Total # of Graduates/Total # of Students Enrolled</t>
    </r>
  </si>
  <si>
    <r>
      <rPr>
        <b/>
        <sz val="14"/>
        <color theme="1"/>
        <rFont val="Aptos Narrow"/>
        <family val="2"/>
        <scheme val="minor"/>
      </rPr>
      <t>Job Placement:</t>
    </r>
    <r>
      <rPr>
        <sz val="14"/>
        <color theme="1"/>
        <rFont val="Aptos Narrow"/>
        <family val="2"/>
        <scheme val="minor"/>
      </rPr>
      <t xml:space="preserve"> Total # of Graduates employed in 6 months/Total # of Graduates</t>
    </r>
  </si>
  <si>
    <t>2024
# Graduates</t>
  </si>
  <si>
    <t>2024
# Enrolled</t>
  </si>
  <si>
    <t>2024
% Retention</t>
  </si>
  <si>
    <t xml:space="preserve">2024
# Employed </t>
  </si>
  <si>
    <t>2024
% Job Placement</t>
  </si>
  <si>
    <t>2024
# Test Takers</t>
  </si>
  <si>
    <t>2024
% Test Takers</t>
  </si>
  <si>
    <t>2024
# Earners</t>
  </si>
  <si>
    <t>2024
% Success</t>
  </si>
  <si>
    <t>2023
# Employed</t>
  </si>
  <si>
    <t xml:space="preserve">2022
# Employed </t>
  </si>
  <si>
    <t>3-Year Average
Student Retention</t>
  </si>
  <si>
    <t>Diagnostic Medical Sonography 
Program Effectiveness</t>
  </si>
  <si>
    <r>
      <t>Track Name</t>
    </r>
    <r>
      <rPr>
        <sz val="12"/>
        <color theme="1" tint="4.9989318521683403E-2"/>
        <rFont val="Aptos Narrow"/>
        <family val="2"/>
        <scheme val="minor"/>
      </rPr>
      <t xml:space="preserve"> (if applicable)</t>
    </r>
  </si>
  <si>
    <t>3-Year Average 
% Credential Success</t>
  </si>
  <si>
    <t>3-Year Average
% Job Placement</t>
  </si>
  <si>
    <t>Instructions for completing and posting the program effectivenesss/outcomes template:</t>
  </si>
  <si>
    <t>1.</t>
  </si>
  <si>
    <t>2.</t>
  </si>
  <si>
    <t>3.</t>
  </si>
  <si>
    <t>4.</t>
  </si>
  <si>
    <t xml:space="preserve">Once completed, save and label the Outcomes worksheet in the Program name_ProgEffectivenessAR2024 format (i.e., XYZCollege_ProgEffectivenessAR2024.xls).  
Abbreviating the program name i.e., AbcUniv or XyzCC is acceptable. The file uploaded to the Annual Report instrument must be an xls file. </t>
  </si>
  <si>
    <t>2022
% Test Takers</t>
  </si>
  <si>
    <t>3-Year Graduates Total</t>
  </si>
  <si>
    <r>
      <rPr>
        <b/>
        <sz val="14"/>
        <color theme="1"/>
        <rFont val="Aptos Narrow"/>
        <family val="2"/>
        <scheme val="minor"/>
      </rPr>
      <t>Retention Threshold:</t>
    </r>
    <r>
      <rPr>
        <sz val="14"/>
        <color theme="1"/>
        <rFont val="Aptos Narrow"/>
        <family val="2"/>
        <scheme val="minor"/>
      </rPr>
      <t xml:space="preserve"> </t>
    </r>
    <r>
      <rPr>
        <b/>
        <sz val="14"/>
        <color theme="1"/>
        <rFont val="Aptos Narrow"/>
        <family val="2"/>
        <scheme val="minor"/>
      </rPr>
      <t>70%</t>
    </r>
    <r>
      <rPr>
        <sz val="14"/>
        <color theme="1"/>
        <rFont val="Aptos Narrow"/>
        <family val="2"/>
        <scheme val="minor"/>
      </rPr>
      <t xml:space="preserve"> of total enrollment (sliding scale is used for cohorts of 9 or less enrolled students)</t>
    </r>
  </si>
  <si>
    <r>
      <rPr>
        <b/>
        <sz val="14"/>
        <color theme="1"/>
        <rFont val="Aptos Narrow"/>
        <family val="2"/>
        <scheme val="minor"/>
      </rPr>
      <t>Job Placement Threshold</t>
    </r>
    <r>
      <rPr>
        <sz val="14"/>
        <color theme="1"/>
        <rFont val="Aptos Narrow"/>
        <family val="2"/>
        <scheme val="minor"/>
      </rPr>
      <t xml:space="preserve"> (within 6 months of graduation): </t>
    </r>
    <r>
      <rPr>
        <b/>
        <sz val="14"/>
        <color theme="1"/>
        <rFont val="Aptos Narrow"/>
        <family val="2"/>
        <scheme val="minor"/>
      </rPr>
      <t>75%</t>
    </r>
    <r>
      <rPr>
        <sz val="14"/>
        <color theme="1"/>
        <rFont val="Aptos Narrow"/>
        <family val="2"/>
        <scheme val="minor"/>
      </rPr>
      <t xml:space="preserve"> of graduates employed as sonographers in one of program's accredited specialties, continuing their education or actively serving in the military</t>
    </r>
  </si>
  <si>
    <r>
      <rPr>
        <b/>
        <sz val="14"/>
        <color theme="1"/>
        <rFont val="Aptos Narrow"/>
        <family val="2"/>
        <scheme val="minor"/>
      </rPr>
      <t xml:space="preserve">Credential Success Threshold </t>
    </r>
    <r>
      <rPr>
        <sz val="14"/>
        <color theme="1"/>
        <rFont val="Aptos Narrow"/>
        <family val="2"/>
        <scheme val="minor"/>
      </rPr>
      <t xml:space="preserve">(within one year of graduation): </t>
    </r>
    <r>
      <rPr>
        <b/>
        <sz val="14"/>
        <color theme="1"/>
        <rFont val="Aptos Narrow"/>
        <family val="2"/>
        <scheme val="minor"/>
      </rPr>
      <t>60%</t>
    </r>
    <r>
      <rPr>
        <sz val="14"/>
        <color theme="1"/>
        <rFont val="Aptos Narrow"/>
        <family val="2"/>
        <scheme val="minor"/>
      </rPr>
      <t xml:space="preserve"> of graduates passing a credentialing exam per concentration that the program holds accreditation</t>
    </r>
    <r>
      <rPr>
        <b/>
        <sz val="14"/>
        <color theme="1"/>
        <rFont val="Aptos Narrow"/>
        <family val="2"/>
        <scheme val="minor"/>
      </rPr>
      <t xml:space="preserve"> </t>
    </r>
  </si>
  <si>
    <r>
      <t xml:space="preserve">% Test Takers
</t>
    </r>
    <r>
      <rPr>
        <b/>
        <u/>
        <sz val="11"/>
        <color theme="1" tint="4.9989318521683403E-2"/>
        <rFont val="Aptos Narrow"/>
        <family val="2"/>
        <scheme val="minor"/>
      </rPr>
      <t>3-Year Trend</t>
    </r>
  </si>
  <si>
    <r>
      <rPr>
        <b/>
        <sz val="14"/>
        <color theme="1"/>
        <rFont val="Aptos Narrow"/>
        <family val="2"/>
        <scheme val="minor"/>
      </rPr>
      <t>50%</t>
    </r>
    <r>
      <rPr>
        <sz val="14"/>
        <color theme="1"/>
        <rFont val="Aptos Narrow"/>
        <family val="2"/>
        <scheme val="minor"/>
      </rPr>
      <t xml:space="preserve"> for programs that have </t>
    </r>
    <r>
      <rPr>
        <b/>
        <sz val="14"/>
        <color theme="1"/>
        <rFont val="Aptos Narrow"/>
        <family val="2"/>
        <scheme val="minor"/>
      </rPr>
      <t>15 or fewer</t>
    </r>
    <r>
      <rPr>
        <sz val="14"/>
        <color theme="1"/>
        <rFont val="Aptos Narrow"/>
        <family val="2"/>
        <scheme val="minor"/>
      </rPr>
      <t xml:space="preserve"> graduates over a 3-year timeframe</t>
    </r>
  </si>
  <si>
    <r>
      <rPr>
        <b/>
        <sz val="14"/>
        <color theme="1"/>
        <rFont val="Aptos Narrow"/>
        <family val="2"/>
        <scheme val="minor"/>
      </rPr>
      <t>60%</t>
    </r>
    <r>
      <rPr>
        <sz val="14"/>
        <color theme="1"/>
        <rFont val="Aptos Narrow"/>
        <family val="2"/>
        <scheme val="minor"/>
      </rPr>
      <t xml:space="preserve"> for programs that have </t>
    </r>
    <r>
      <rPr>
        <b/>
        <sz val="14"/>
        <color theme="1"/>
        <rFont val="Aptos Narrow"/>
        <family val="2"/>
        <scheme val="minor"/>
      </rPr>
      <t>16 or greater</t>
    </r>
    <r>
      <rPr>
        <sz val="14"/>
        <color theme="1"/>
        <rFont val="Aptos Narrow"/>
        <family val="2"/>
        <scheme val="minor"/>
      </rPr>
      <t xml:space="preserve"> graduates over a 3-year timeframe</t>
    </r>
  </si>
  <si>
    <r>
      <t xml:space="preserve">The template must be posted on the program's website in place of any other past outcomes data. Remember per the JRC-DMS policy, </t>
    </r>
    <r>
      <rPr>
        <b/>
        <u/>
        <sz val="12"/>
        <color theme="1"/>
        <rFont val="Calibri"/>
        <family val="2"/>
      </rPr>
      <t>the link on the website must be labeled as Program Effectiveness Data</t>
    </r>
    <r>
      <rPr>
        <sz val="12"/>
        <color theme="1"/>
        <rFont val="Calibri"/>
        <family val="2"/>
      </rPr>
      <t xml:space="preserve">. </t>
    </r>
  </si>
  <si>
    <t>5.</t>
  </si>
  <si>
    <t>NEW!</t>
  </si>
  <si>
    <r>
      <t xml:space="preserve">Cohort Number(s)
</t>
    </r>
    <r>
      <rPr>
        <i/>
        <sz val="10"/>
        <color theme="1" tint="4.9989318521683403E-2"/>
        <rFont val="Aptos Narrow"/>
        <family val="2"/>
        <scheme val="minor"/>
      </rPr>
      <t>(programs w/multiple cohorts of the same concentration must indicate all cohort #s on one row)</t>
    </r>
  </si>
  <si>
    <r>
      <t xml:space="preserve">Test Takers Rate: </t>
    </r>
    <r>
      <rPr>
        <sz val="14"/>
        <color theme="1"/>
        <rFont val="Aptos Narrow"/>
        <family val="2"/>
        <scheme val="minor"/>
      </rPr>
      <t>Total # of Test Takers/Total # of Graduates</t>
    </r>
    <r>
      <rPr>
        <b/>
        <sz val="14"/>
        <color theme="1"/>
        <rFont val="Aptos Narrow"/>
        <family val="2"/>
        <scheme val="minor"/>
      </rPr>
      <t xml:space="preserve"> for the concentration</t>
    </r>
  </si>
  <si>
    <r>
      <t>Test Takers 3-Year Trend Threshold:</t>
    </r>
    <r>
      <rPr>
        <sz val="14"/>
        <color theme="1"/>
        <rFont val="Aptos Narrow"/>
        <family val="2"/>
        <scheme val="minor"/>
      </rPr>
      <t xml:space="preserve"> </t>
    </r>
  </si>
  <si>
    <r>
      <t xml:space="preserve">Below is additional information related to each section or calculation.  For some fields you must click in the cell to access the white tab and select the data from a list. 
</t>
    </r>
    <r>
      <rPr>
        <b/>
        <sz val="12"/>
        <color theme="1"/>
        <rFont val="Calibri"/>
        <family val="2"/>
      </rPr>
      <t xml:space="preserve">
</t>
    </r>
    <r>
      <rPr>
        <u/>
        <sz val="12"/>
        <color theme="1"/>
        <rFont val="Calibri"/>
        <family val="2"/>
      </rPr>
      <t>Student Retention:</t>
    </r>
    <r>
      <rPr>
        <sz val="12"/>
        <color theme="1"/>
        <rFont val="Calibri"/>
        <family val="2"/>
      </rPr>
      <t xml:space="preserve"> The total number of students enrolled per cohort = the calculated total of students in the cohort (admitted students + reentry students). AKA the Cohort Size.
</t>
    </r>
    <r>
      <rPr>
        <u/>
        <sz val="12"/>
        <color theme="1"/>
        <rFont val="Calibri"/>
        <family val="2"/>
      </rPr>
      <t>Job Placement:</t>
    </r>
    <r>
      <rPr>
        <sz val="12"/>
        <color theme="1"/>
        <rFont val="Calibri"/>
        <family val="2"/>
      </rPr>
      <t xml:space="preserve"> The employed grads is the total number of graduates in each cohort employed as sonographers in one of the program's accredited specialties, continuing their education, or actively serving in the military within six months of graduation.
</t>
    </r>
    <r>
      <rPr>
        <u/>
        <sz val="12"/>
        <color theme="1"/>
        <rFont val="Calibri"/>
        <family val="2"/>
      </rPr>
      <t>Test-Takers Trend:</t>
    </r>
    <r>
      <rPr>
        <sz val="12"/>
        <color theme="1"/>
        <rFont val="Calibri"/>
        <family val="2"/>
      </rPr>
      <t xml:space="preserve"> The total number of test takers = the number of graduates attempting to earn a credential indicated for that concentration, over three years 
</t>
    </r>
    <r>
      <rPr>
        <u/>
        <sz val="12"/>
        <color theme="1"/>
        <rFont val="Calibri"/>
        <family val="2"/>
      </rPr>
      <t>Credential Success Rate:</t>
    </r>
    <r>
      <rPr>
        <sz val="12"/>
        <color theme="1"/>
        <rFont val="Calibri"/>
        <family val="2"/>
      </rPr>
      <t xml:space="preserve"> The number of earners = The total number of graduates in each cohort successfully obtaining the credential in a specified concentration within one year of graduation. 
Do not count the number of attempts (individuals who retake the same test due to not passing it on their first attempt).  Do not count the same student twice if they sat for more than one test in a particular concentration (Examples: Student A sat for the RDCS(AE) exam twice and passed it on the second attempt = 1 graduate test-taker who earned the credential.  Student B sat for only the RDMS(AB) and R.T.(S) and passed both exams on the first attempt= 1 graduate test-taker who earned the credential for AB-Ext, if program is also accredited in OB/GYN then student B also = 1 graduate test-taker who earned the (RT(S)) credential for OB/GYN.</t>
    </r>
  </si>
  <si>
    <r>
      <t xml:space="preserve">Carefully review all 2022 and 2023 data that was entered for you and fill in the applicable 2024 data for each section.  
</t>
    </r>
    <r>
      <rPr>
        <b/>
        <u/>
        <sz val="12"/>
        <color theme="1"/>
        <rFont val="Calibri"/>
        <family val="2"/>
      </rPr>
      <t>The Annual Report and the data entered in the template are expected to match</t>
    </r>
    <r>
      <rPr>
        <sz val="12"/>
        <color theme="1"/>
        <rFont val="Calibri"/>
        <family val="2"/>
      </rPr>
      <t xml:space="preserve">.  Refer to the additional information and screen cap below.
     - Upon entering all values, the associated column(s) or cells will be automatically calculated. 
     - Asterisks(*) are place holders for the % calculations, or they may be used </t>
    </r>
    <r>
      <rPr>
        <u/>
        <sz val="12"/>
        <color theme="1"/>
        <rFont val="Calibri"/>
        <family val="2"/>
      </rPr>
      <t>only</t>
    </r>
    <r>
      <rPr>
        <sz val="12"/>
        <color theme="1"/>
        <rFont val="Calibri"/>
        <family val="2"/>
      </rPr>
      <t xml:space="preserve"> to indicate periods of no graduates.  
     - When the three year average cannot be calculated, for example when there were only two years of graduates, the N/A will remain in the 3-year average column.</t>
    </r>
  </si>
  <si>
    <r>
      <t>Contact the JRC-DMS (online-accredit@jrcdms.org) if you need to add cohorts or concentrations, you feel there is an error on your template or you are not able to complete the template as described.  When emailing the JRC-DMS about your program's template</t>
    </r>
    <r>
      <rPr>
        <b/>
        <sz val="16"/>
        <color rgb="FF7030A0"/>
        <rFont val="Aptos Narrow"/>
        <family val="2"/>
        <scheme val="minor"/>
      </rPr>
      <t xml:space="preserve"> </t>
    </r>
    <r>
      <rPr>
        <b/>
        <u/>
        <sz val="14"/>
        <color rgb="FF7030A0"/>
        <rFont val="Aptos Display"/>
        <family val="2"/>
        <scheme val="major"/>
      </rPr>
      <t>please attach the template to the message</t>
    </r>
    <r>
      <rPr>
        <b/>
        <sz val="14"/>
        <color rgb="FF7030A0"/>
        <rFont val="Aptos Display"/>
        <family val="2"/>
        <scheme val="major"/>
      </rPr>
      <t>.</t>
    </r>
  </si>
  <si>
    <t>The method to save the xls as a pdf is go to File &gt; Click Export &gt; Select Create PDF/XPS Document and then click the Create PDF/XPS button &gt; Enter the file name and Click Publish Refer to adjacent screencap for additional reference ------------------------------------------------------------------&gt;----------------------------------------------------------------------&gt;--------------------------------------------------------------------------&gt;</t>
  </si>
  <si>
    <r>
      <t xml:space="preserve">As of </t>
    </r>
    <r>
      <rPr>
        <b/>
        <sz val="12"/>
        <color theme="1"/>
        <rFont val="Calibri"/>
        <family val="2"/>
      </rPr>
      <t>November 2025, the test takers section was modified</t>
    </r>
    <r>
      <rPr>
        <sz val="12"/>
        <color theme="1"/>
        <rFont val="Calibri"/>
        <family val="2"/>
      </rPr>
      <t xml:space="preserve">.
     - Columns were added for the total number of graduates over the 3 years and the % test takers 3-year trend.
     - For the 'Cohort Number(s)' column, programs that have multiple cohorts of the same concentration must indicate the applicable cohort numbers </t>
    </r>
    <r>
      <rPr>
        <b/>
        <u/>
        <sz val="12"/>
        <color theme="1"/>
        <rFont val="Calibri"/>
        <family val="2"/>
      </rPr>
      <t>on one row</t>
    </r>
    <r>
      <rPr>
        <sz val="12"/>
        <color theme="1"/>
        <rFont val="Calibri"/>
        <family val="2"/>
      </rPr>
      <t xml:space="preserve">.  
EXAMPLE: A program accredited in AB, OBGYN, AE and Vascular has two cohorts graduate each year.  Cohort 1 concentrations are AB, OBGYN and Vasc.  Cohort 2 is AE and Vascular.  For AB and OBGYN the program would enter cohort 1 and the AB data, on the next row cohort 1 and the OBGYN data would be entered for each of the three years. AE would follow the same, the program would enter cohort 2 and the data.  For documenting the vascular test takers outcomes, in the Cohort(s) column, 1 and 2 would be listed. Then the </t>
    </r>
    <r>
      <rPr>
        <b/>
        <i/>
        <sz val="12"/>
        <color theme="1"/>
        <rFont val="Calibri"/>
        <family val="2"/>
      </rPr>
      <t>combined number of graduates and test takers in the vascular concentration are entered in by the program for the current reporting year</t>
    </r>
    <r>
      <rPr>
        <sz val="12"/>
        <color theme="1"/>
        <rFont val="Calibri"/>
        <family val="2"/>
      </rPr>
      <t>. ---------------------------------------------------------------------&gt;------------------------------------------------------------------&gt;</t>
    </r>
  </si>
  <si>
    <t>Abdomen-Extended, Obstetrics &amp; Gynecology</t>
  </si>
  <si>
    <t>ABDOMEN-EXTENDED</t>
  </si>
  <si>
    <t>OBSTETRICS &amp; GYNECOLOGY</t>
  </si>
  <si>
    <t>ABDOMEN-EXT – RDMS(AB) or RT(S)</t>
  </si>
  <si>
    <t>OB/GYN – RDMS(OB/GYN) or RT(S)</t>
  </si>
  <si>
    <t>Bismarck State College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</si>
</sst>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sz val="8"/>
      <name val="Aptos Narrow"/>
      <family val="2"/>
      <scheme val="minor"/>
    </font>
    <font>
      <b/>
      <sz val="11"/>
      <color theme="1" tint="4.9989318521683403E-2"/>
      <name val="Aptos Narrow"/>
      <family val="2"/>
      <scheme val="minor"/>
    </font>
    <font>
      <b/>
      <sz val="12"/>
      <color theme="1" tint="4.9989318521683403E-2"/>
      <name val="Aptos Narrow"/>
      <family val="2"/>
      <scheme val="minor"/>
    </font>
    <font>
      <i/>
      <sz val="12"/>
      <color theme="1" tint="4.9989318521683403E-2"/>
      <name val="Aptos Narrow"/>
      <family val="2"/>
      <scheme val="minor"/>
    </font>
    <font>
      <b/>
      <sz val="11"/>
      <color theme="1"/>
      <name val="Aptos Narrow"/>
      <family val="2"/>
      <scheme val="minor"/>
    </font>
    <font>
      <sz val="14"/>
      <color theme="1"/>
      <name val="Aptos Narrow"/>
      <family val="2"/>
      <scheme val="minor"/>
    </font>
    <font>
      <b/>
      <sz val="14"/>
      <color theme="1"/>
      <name val="Aptos Narrow"/>
      <family val="2"/>
      <scheme val="minor"/>
    </font>
    <font>
      <b/>
      <sz val="12"/>
      <color theme="1"/>
      <name val="Aptos Narrow"/>
      <family val="2"/>
      <scheme val="minor"/>
    </font>
    <font>
      <u/>
      <sz val="12"/>
      <color theme="1" tint="4.9989318521683403E-2"/>
      <name val="Aptos Narrow"/>
      <family val="2"/>
      <scheme val="minor"/>
    </font>
    <font>
      <sz val="12"/>
      <color theme="1" tint="4.9989318521683403E-2"/>
      <name val="Aptos Narrow"/>
      <family val="2"/>
      <scheme val="minor"/>
    </font>
    <font>
      <b/>
      <u/>
      <sz val="12"/>
      <color theme="1"/>
      <name val="Aptos Narrow"/>
      <family val="2"/>
      <scheme val="minor"/>
    </font>
    <font>
      <b/>
      <sz val="12"/>
      <color rgb="FF7030A0"/>
      <name val="Aptos Narrow"/>
      <family val="2"/>
      <scheme val="minor"/>
    </font>
    <font>
      <sz val="12"/>
      <color theme="1"/>
      <name val="Aptos Narrow"/>
      <family val="2"/>
      <scheme val="minor"/>
    </font>
    <font>
      <sz val="12"/>
      <color theme="1"/>
      <name val="Calibri"/>
      <family val="2"/>
    </font>
    <font>
      <u/>
      <sz val="12"/>
      <color theme="1"/>
      <name val="Calibri"/>
      <family val="2"/>
    </font>
    <font>
      <b/>
      <sz val="12"/>
      <color theme="1"/>
      <name val="Calibri"/>
      <family val="2"/>
    </font>
    <font>
      <b/>
      <u/>
      <sz val="12"/>
      <color theme="1"/>
      <name val="Calibri"/>
      <family val="2"/>
    </font>
    <font>
      <b/>
      <sz val="14"/>
      <color rgb="FF7030A0"/>
      <name val="Aptos Narrow"/>
      <family val="2"/>
      <scheme val="minor"/>
    </font>
    <font>
      <b/>
      <u/>
      <sz val="11"/>
      <color theme="1" tint="4.9989318521683403E-2"/>
      <name val="Aptos Narrow"/>
      <family val="2"/>
      <scheme val="minor"/>
    </font>
    <font>
      <b/>
      <sz val="11"/>
      <color rgb="FF7030A0"/>
      <name val="Aptos ExtraBold"/>
      <family val="2"/>
    </font>
    <font>
      <i/>
      <sz val="10"/>
      <color theme="1" tint="4.9989318521683403E-2"/>
      <name val="Aptos Narrow"/>
      <family val="2"/>
      <scheme val="minor"/>
    </font>
    <font>
      <b/>
      <i/>
      <sz val="12"/>
      <color theme="1"/>
      <name val="Calibri"/>
      <family val="2"/>
    </font>
    <font>
      <b/>
      <sz val="16"/>
      <color rgb="FF7030A0"/>
      <name val="Aptos Narrow"/>
      <family val="2"/>
      <scheme val="minor"/>
    </font>
    <font>
      <b/>
      <u/>
      <sz val="14"/>
      <color rgb="FF7030A0"/>
      <name val="Aptos Display"/>
      <family val="2"/>
      <scheme val="major"/>
    </font>
    <font>
      <b/>
      <sz val="14"/>
      <color rgb="FF7030A0"/>
      <name val="Aptos Display"/>
      <family val="2"/>
      <scheme val="major"/>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4.9989318521683403E-2"/>
        <bgColor indexed="64"/>
      </patternFill>
    </fill>
  </fills>
  <borders count="36">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top/>
      <bottom/>
      <diagonal/>
    </border>
    <border>
      <left style="thin">
        <color theme="1"/>
      </left>
      <right style="thin">
        <color theme="1"/>
      </right>
      <top style="thin">
        <color theme="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hair">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top style="dashed">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s>
  <cellStyleXfs count="1">
    <xf numFmtId="0" fontId="0" fillId="0" borderId="0"/>
  </cellStyleXfs>
  <cellXfs count="78">
    <xf numFmtId="0" fontId="0" fillId="0" borderId="0" xfId="0"/>
    <xf numFmtId="0" fontId="0" fillId="0" borderId="0" xfId="0" applyAlignment="1">
      <alignment horizontal="center"/>
    </xf>
    <xf numFmtId="0" fontId="0" fillId="0" borderId="0" xfId="0" applyAlignment="1">
      <alignment horizontal="left"/>
    </xf>
    <xf numFmtId="0" fontId="5" fillId="2" borderId="0" xfId="0" applyFont="1" applyFill="1" applyAlignment="1">
      <alignment horizontal="center"/>
    </xf>
    <xf numFmtId="0" fontId="0" fillId="0" borderId="0" xfId="0" applyAlignment="1">
      <alignment horizontal="right"/>
    </xf>
    <xf numFmtId="0" fontId="6" fillId="0" borderId="0" xfId="0" applyFont="1"/>
    <xf numFmtId="0" fontId="7" fillId="0" borderId="0" xfId="0" applyFont="1"/>
    <xf numFmtId="0" fontId="0" fillId="0" borderId="5" xfId="0" applyBorder="1" applyAlignment="1">
      <alignment horizontal="left"/>
    </xf>
    <xf numFmtId="0" fontId="0" fillId="0" borderId="6" xfId="0" applyBorder="1" applyAlignment="1">
      <alignment horizontal="left"/>
    </xf>
    <xf numFmtId="0" fontId="5" fillId="0" borderId="5" xfId="0" applyFont="1" applyBorder="1" applyAlignment="1">
      <alignment horizontal="center"/>
    </xf>
    <xf numFmtId="0" fontId="0" fillId="0" borderId="5" xfId="0" applyBorder="1" applyAlignment="1">
      <alignment horizontal="center"/>
    </xf>
    <xf numFmtId="0" fontId="5" fillId="0" borderId="6" xfId="0" applyFont="1" applyBorder="1" applyAlignment="1">
      <alignment horizontal="center"/>
    </xf>
    <xf numFmtId="0" fontId="0" fillId="0" borderId="6" xfId="0" applyBorder="1" applyAlignment="1">
      <alignment horizontal="center"/>
    </xf>
    <xf numFmtId="9" fontId="0" fillId="0" borderId="6" xfId="0" applyNumberFormat="1" applyBorder="1" applyAlignment="1">
      <alignment horizontal="center"/>
    </xf>
    <xf numFmtId="0" fontId="9" fillId="2" borderId="0" xfId="0" applyFont="1" applyFill="1" applyAlignment="1">
      <alignment horizontal="left" vertical="center" wrapText="1"/>
    </xf>
    <xf numFmtId="0" fontId="9" fillId="2" borderId="4" xfId="0" applyFont="1" applyFill="1" applyBorder="1" applyAlignment="1">
      <alignment horizontal="left" vertical="center" wrapText="1"/>
    </xf>
    <xf numFmtId="9" fontId="0" fillId="0" borderId="7" xfId="0" applyNumberFormat="1" applyBorder="1" applyAlignment="1">
      <alignment horizontal="center"/>
    </xf>
    <xf numFmtId="9" fontId="0" fillId="0" borderId="8" xfId="0" applyNumberFormat="1" applyBorder="1" applyAlignment="1">
      <alignment horizontal="center"/>
    </xf>
    <xf numFmtId="0" fontId="2" fillId="2" borderId="3" xfId="0" applyFont="1" applyFill="1" applyBorder="1" applyAlignment="1">
      <alignment horizont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3" fillId="2" borderId="11" xfId="0" applyFont="1" applyFill="1" applyBorder="1" applyAlignment="1">
      <alignment horizontal="left" wrapText="1"/>
    </xf>
    <xf numFmtId="0" fontId="0" fillId="0" borderId="12" xfId="0" applyBorder="1" applyAlignment="1">
      <alignment horizontal="center"/>
    </xf>
    <xf numFmtId="9" fontId="0" fillId="0" borderId="12" xfId="0" applyNumberFormat="1" applyBorder="1" applyAlignment="1">
      <alignment horizontal="center"/>
    </xf>
    <xf numFmtId="9" fontId="0" fillId="0" borderId="9" xfId="0" applyNumberFormat="1" applyBorder="1" applyAlignment="1">
      <alignment horizontal="center"/>
    </xf>
    <xf numFmtId="0" fontId="7" fillId="3" borderId="0" xfId="0" applyFont="1" applyFill="1" applyAlignment="1">
      <alignment horizontal="center" vertical="center"/>
    </xf>
    <xf numFmtId="0" fontId="10" fillId="3" borderId="10" xfId="0" applyFont="1" applyFill="1" applyBorder="1" applyAlignment="1">
      <alignment horizontal="center" wrapText="1"/>
    </xf>
    <xf numFmtId="0" fontId="3" fillId="3" borderId="1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1" xfId="0" applyFont="1" applyFill="1" applyBorder="1" applyAlignment="1">
      <alignment horizontal="center" wrapText="1"/>
    </xf>
    <xf numFmtId="0" fontId="6" fillId="3" borderId="0" xfId="0" applyFont="1" applyFill="1" applyAlignment="1">
      <alignment horizontal="center" wrapText="1"/>
    </xf>
    <xf numFmtId="0" fontId="11" fillId="0" borderId="0" xfId="0" applyFont="1" applyAlignment="1">
      <alignment vertical="center"/>
    </xf>
    <xf numFmtId="0" fontId="13" fillId="0" borderId="0" xfId="0" applyFont="1" applyAlignment="1">
      <alignment vertical="center"/>
    </xf>
    <xf numFmtId="49" fontId="8" fillId="2" borderId="0" xfId="0" applyNumberFormat="1" applyFont="1" applyFill="1" applyAlignment="1">
      <alignment horizontal="right" vertical="center"/>
    </xf>
    <xf numFmtId="0" fontId="14" fillId="2" borderId="0" xfId="0" applyFont="1" applyFill="1" applyAlignment="1">
      <alignment horizontal="left" vertical="center" wrapText="1"/>
    </xf>
    <xf numFmtId="0" fontId="13" fillId="0" borderId="0" xfId="0" applyFont="1" applyAlignment="1">
      <alignment vertical="top" wrapText="1"/>
    </xf>
    <xf numFmtId="0" fontId="13" fillId="0" borderId="0" xfId="0" applyFont="1" applyAlignment="1">
      <alignment vertical="top"/>
    </xf>
    <xf numFmtId="0" fontId="8" fillId="0" borderId="0" xfId="0" applyFont="1" applyAlignment="1">
      <alignment vertical="top"/>
    </xf>
    <xf numFmtId="0" fontId="14" fillId="0" borderId="0" xfId="0" applyFont="1" applyAlignment="1">
      <alignment vertical="top" wrapText="1"/>
    </xf>
    <xf numFmtId="0" fontId="13" fillId="0" borderId="0" xfId="0" applyFont="1"/>
    <xf numFmtId="0" fontId="5" fillId="0" borderId="16" xfId="0" applyFont="1" applyBorder="1" applyAlignment="1">
      <alignment horizontal="center"/>
    </xf>
    <xf numFmtId="0" fontId="7" fillId="3" borderId="0" xfId="0" applyFont="1" applyFill="1" applyAlignment="1">
      <alignment horizontal="center" vertical="center" wrapText="1"/>
    </xf>
    <xf numFmtId="0" fontId="12" fillId="2" borderId="0" xfId="0" applyFont="1" applyFill="1" applyAlignment="1">
      <alignment horizontal="center" vertical="center" wrapText="1"/>
    </xf>
    <xf numFmtId="0" fontId="8" fillId="2" borderId="0" xfId="0" applyFont="1" applyFill="1" applyAlignment="1">
      <alignment vertical="top"/>
    </xf>
    <xf numFmtId="9" fontId="0" fillId="0" borderId="20" xfId="0" applyNumberFormat="1" applyBorder="1" applyAlignment="1">
      <alignment horizontal="center"/>
    </xf>
    <xf numFmtId="1" fontId="0" fillId="0" borderId="21" xfId="0" applyNumberFormat="1" applyBorder="1" applyAlignment="1">
      <alignment horizontal="center"/>
    </xf>
    <xf numFmtId="0" fontId="2" fillId="2" borderId="22" xfId="0" applyFont="1" applyFill="1" applyBorder="1" applyAlignment="1">
      <alignment horizontal="center" wrapText="1"/>
    </xf>
    <xf numFmtId="9" fontId="0" fillId="0" borderId="22" xfId="0" applyNumberFormat="1" applyBorder="1" applyAlignment="1">
      <alignment horizontal="center"/>
    </xf>
    <xf numFmtId="0" fontId="11" fillId="2" borderId="23" xfId="0" applyFont="1" applyFill="1" applyBorder="1"/>
    <xf numFmtId="0" fontId="11" fillId="2" borderId="24" xfId="0" applyFont="1" applyFill="1" applyBorder="1"/>
    <xf numFmtId="0" fontId="13" fillId="2" borderId="25" xfId="0" applyFont="1" applyFill="1" applyBorder="1"/>
    <xf numFmtId="0" fontId="20" fillId="0" borderId="0" xfId="0" applyFont="1" applyAlignment="1">
      <alignment horizontal="center" vertical="center" wrapText="1"/>
    </xf>
    <xf numFmtId="0" fontId="4" fillId="3" borderId="11" xfId="0" applyFont="1" applyFill="1" applyBorder="1" applyAlignment="1">
      <alignment horizontal="center" vertical="top"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49" fontId="8" fillId="4" borderId="17" xfId="0" applyNumberFormat="1" applyFont="1" applyFill="1" applyBorder="1" applyAlignment="1">
      <alignment horizontal="center" vertical="center"/>
    </xf>
    <xf numFmtId="49" fontId="8" fillId="4" borderId="30" xfId="0" applyNumberFormat="1" applyFont="1" applyFill="1" applyBorder="1" applyAlignment="1">
      <alignment horizontal="center" vertical="center"/>
    </xf>
    <xf numFmtId="49" fontId="8" fillId="0" borderId="33" xfId="0" applyNumberFormat="1" applyFont="1" applyBorder="1" applyAlignment="1">
      <alignment horizontal="center" vertical="center"/>
    </xf>
    <xf numFmtId="49" fontId="8" fillId="4" borderId="33" xfId="0" applyNumberFormat="1" applyFont="1" applyFill="1" applyBorder="1" applyAlignment="1">
      <alignment horizontal="center" vertical="center"/>
    </xf>
    <xf numFmtId="49" fontId="8" fillId="2" borderId="33" xfId="0" applyNumberFormat="1" applyFont="1" applyFill="1" applyBorder="1" applyAlignment="1">
      <alignment horizontal="center" vertical="center"/>
    </xf>
    <xf numFmtId="0" fontId="13" fillId="2" borderId="0" xfId="0" applyFont="1" applyFill="1"/>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4" fillId="5" borderId="0" xfId="0" applyFont="1" applyFill="1" applyAlignment="1">
      <alignment horizontal="left" vertical="top" wrapText="1"/>
    </xf>
    <xf numFmtId="0" fontId="14" fillId="4" borderId="31" xfId="0" applyFont="1" applyFill="1" applyBorder="1" applyAlignment="1">
      <alignment horizontal="left" vertical="top" wrapText="1"/>
    </xf>
    <xf numFmtId="0" fontId="14" fillId="4" borderId="32" xfId="0" applyFont="1" applyFill="1" applyBorder="1" applyAlignment="1">
      <alignment horizontal="left" vertical="top"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14" fillId="2" borderId="34"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4" fillId="4" borderId="18" xfId="0" applyFont="1" applyFill="1" applyBorder="1" applyAlignment="1">
      <alignment horizontal="left" vertical="center" wrapText="1"/>
    </xf>
    <xf numFmtId="0" fontId="14" fillId="4" borderId="19" xfId="0" applyFont="1" applyFill="1" applyBorder="1" applyAlignment="1">
      <alignment horizontal="left" vertical="center" wrapText="1"/>
    </xf>
    <xf numFmtId="0" fontId="14" fillId="4" borderId="34" xfId="0" applyFont="1" applyFill="1" applyBorder="1" applyAlignment="1">
      <alignment horizontal="left" vertical="center" wrapText="1"/>
    </xf>
    <xf numFmtId="0" fontId="14" fillId="4" borderId="35" xfId="0" applyFont="1" applyFill="1" applyBorder="1" applyAlignment="1">
      <alignment horizontal="left" vertical="center" wrapText="1"/>
    </xf>
  </cellXfs>
  <cellStyles count="1">
    <cellStyle name="Normal" xfId="0" builtinId="0"/>
  </cellStyles>
  <dxfs count="79">
    <dxf>
      <numFmt numFmtId="1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style="hair">
          <color indexed="64"/>
        </horizontal>
      </border>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border diagonalUp="0" diagonalDown="0">
        <left style="thin">
          <color indexed="64"/>
        </left>
        <right style="hair">
          <color indexed="64"/>
        </right>
        <top style="hair">
          <color indexed="64"/>
        </top>
        <bottom style="hair">
          <color indexed="64"/>
        </bottom>
        <vertical style="hair">
          <color indexed="64"/>
        </vertical>
        <horizontal style="hair">
          <color indexed="64"/>
        </horizontal>
      </border>
    </dxf>
    <dxf>
      <border outline="0">
        <right style="thin">
          <color indexed="64"/>
        </right>
        <top style="thin">
          <color theme="1"/>
        </top>
        <bottom style="thin">
          <color indexed="64"/>
        </bottom>
      </border>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theme="0" tint="-0.14999847407452621"/>
        </patternFill>
      </fill>
      <alignment horizontal="center" vertical="bottom" textRotation="0" wrapText="1"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strike val="0"/>
        <outline val="0"/>
        <shadow val="0"/>
        <u val="none"/>
        <vertAlign val="baseline"/>
        <sz val="12"/>
        <name val="Aptos Narrow"/>
        <family val="2"/>
        <scheme val="minor"/>
      </font>
      <fill>
        <patternFill patternType="none">
          <fgColor indexed="64"/>
          <bgColor auto="1"/>
        </patternFill>
      </fill>
      <alignment horizontal="left" vertical="center" textRotation="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4"/>
        <color theme="1"/>
        <name val="Aptos Narrow"/>
        <family val="2"/>
        <scheme val="minor"/>
      </font>
      <fill>
        <patternFill patternType="solid">
          <fgColor indexed="64"/>
          <bgColor theme="2" tint="-9.9978637043366805E-2"/>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border outline="0">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double">
          <color indexed="64"/>
        </left>
        <right style="double">
          <color indexed="64"/>
        </right>
        <top style="double">
          <color indexed="64"/>
        </top>
        <bottom style="double">
          <color indexed="64"/>
        </bottom>
        <vertical/>
        <horizontal style="double">
          <color indexed="64"/>
        </horizontal>
      </border>
    </dxf>
    <dxf>
      <numFmt numFmtId="1"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hair">
          <color indexed="64"/>
        </left>
        <right style="thin">
          <color indexed="64"/>
        </right>
        <top style="hair">
          <color indexed="64"/>
        </top>
        <bottom style="hair">
          <color indexed="64"/>
        </bottom>
        <vertical style="hair">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hair">
          <color indexed="64"/>
        </right>
        <top style="hair">
          <color indexed="64"/>
        </top>
        <bottom style="hair">
          <color indexed="64"/>
        </bottom>
        <vertical style="hair">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hair">
          <color indexed="64"/>
        </left>
        <right style="thin">
          <color indexed="64"/>
        </right>
        <top style="hair">
          <color indexed="64"/>
        </top>
        <bottom style="hair">
          <color indexed="64"/>
        </bottom>
        <vertical style="hair">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hair">
          <color indexed="64"/>
        </right>
        <top style="hair">
          <color indexed="64"/>
        </top>
        <bottom style="hair">
          <color indexed="64"/>
        </bottom>
        <vertical style="hair">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hair">
          <color indexed="64"/>
        </left>
        <right style="thin">
          <color indexed="64"/>
        </right>
        <top style="hair">
          <color indexed="64"/>
        </top>
        <bottom style="hair">
          <color indexed="64"/>
        </bottom>
        <vertical style="hair">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hair">
          <color indexed="64"/>
        </right>
        <top style="hair">
          <color indexed="64"/>
        </top>
        <bottom style="hair">
          <color indexed="64"/>
        </bottom>
        <vertical style="hair">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border outline="0">
        <bottom style="thin">
          <color indexed="64"/>
        </bottom>
      </border>
    </dxf>
    <dxf>
      <alignment horizontal="center" vertical="bottom" textRotation="0" wrapText="0" indent="0" justifyLastLine="0" shrinkToFit="0" readingOrder="0"/>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font>
        <b/>
      </font>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border outline="0">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s>
  <tableStyles count="0" defaultTableStyle="TableStyleMedium2" defaultPivotStyle="PivotStyleLight16"/>
  <colors>
    <mruColors>
      <color rgb="FFDDF8FF"/>
      <color rgb="FFD5F6FF"/>
      <color rgb="FF0A406B"/>
      <color rgb="FF0080A2"/>
      <color rgb="FFB7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83034</xdr:colOff>
      <xdr:row>6</xdr:row>
      <xdr:rowOff>345440</xdr:rowOff>
    </xdr:from>
    <xdr:to>
      <xdr:col>31</xdr:col>
      <xdr:colOff>502994</xdr:colOff>
      <xdr:row>20</xdr:row>
      <xdr:rowOff>17026</xdr:rowOff>
    </xdr:to>
    <xdr:pic>
      <xdr:nvPicPr>
        <xdr:cNvPr id="4" name="Picture 3">
          <a:extLst>
            <a:ext uri="{FF2B5EF4-FFF2-40B4-BE49-F238E27FC236}">
              <a16:creationId xmlns:a16="http://schemas.microsoft.com/office/drawing/2014/main" id="{A1B5F27B-69B3-6DC8-43B3-725A6DA84644}"/>
            </a:ext>
          </a:extLst>
        </xdr:cNvPr>
        <xdr:cNvPicPr>
          <a:picLocks noChangeAspect="1"/>
        </xdr:cNvPicPr>
      </xdr:nvPicPr>
      <xdr:blipFill>
        <a:blip xmlns:r="http://schemas.openxmlformats.org/officeDocument/2006/relationships" r:embed="rId1"/>
        <a:stretch>
          <a:fillRect/>
        </a:stretch>
      </xdr:blipFill>
      <xdr:spPr>
        <a:xfrm>
          <a:off x="12605234" y="3895090"/>
          <a:ext cx="7262085" cy="5183386"/>
        </a:xfrm>
        <a:prstGeom prst="rect">
          <a:avLst/>
        </a:prstGeom>
        <a:ln w="38100">
          <a:solidFill>
            <a:schemeClr val="tx1"/>
          </a:solidFill>
        </a:ln>
      </xdr:spPr>
    </xdr:pic>
    <xdr:clientData/>
  </xdr:twoCellAnchor>
  <xdr:twoCellAnchor editAs="oneCell">
    <xdr:from>
      <xdr:col>0</xdr:col>
      <xdr:colOff>450850</xdr:colOff>
      <xdr:row>11</xdr:row>
      <xdr:rowOff>38100</xdr:rowOff>
    </xdr:from>
    <xdr:to>
      <xdr:col>19</xdr:col>
      <xdr:colOff>478835</xdr:colOff>
      <xdr:row>39</xdr:row>
      <xdr:rowOff>113550</xdr:rowOff>
    </xdr:to>
    <xdr:pic>
      <xdr:nvPicPr>
        <xdr:cNvPr id="3" name="Picture 2">
          <a:extLst>
            <a:ext uri="{FF2B5EF4-FFF2-40B4-BE49-F238E27FC236}">
              <a16:creationId xmlns:a16="http://schemas.microsoft.com/office/drawing/2014/main" id="{2CE0F28C-7D9D-88AF-D65B-127567A8E1D7}"/>
            </a:ext>
          </a:extLst>
        </xdr:cNvPr>
        <xdr:cNvPicPr>
          <a:picLocks noChangeAspect="1"/>
        </xdr:cNvPicPr>
      </xdr:nvPicPr>
      <xdr:blipFill>
        <a:blip xmlns:r="http://schemas.openxmlformats.org/officeDocument/2006/relationships" r:embed="rId2"/>
        <a:stretch>
          <a:fillRect/>
        </a:stretch>
      </xdr:blipFill>
      <xdr:spPr>
        <a:xfrm>
          <a:off x="450850" y="7270750"/>
          <a:ext cx="11896135" cy="5765050"/>
        </a:xfrm>
        <a:prstGeom prst="rect">
          <a:avLst/>
        </a:prstGeom>
      </xdr:spPr>
    </xdr:pic>
    <xdr:clientData/>
  </xdr:twoCellAnchor>
  <xdr:twoCellAnchor editAs="oneCell">
    <xdr:from>
      <xdr:col>20</xdr:col>
      <xdr:colOff>31750</xdr:colOff>
      <xdr:row>4</xdr:row>
      <xdr:rowOff>613834</xdr:rowOff>
    </xdr:from>
    <xdr:to>
      <xdr:col>31</xdr:col>
      <xdr:colOff>150467</xdr:colOff>
      <xdr:row>6</xdr:row>
      <xdr:rowOff>38926</xdr:rowOff>
    </xdr:to>
    <xdr:pic>
      <xdr:nvPicPr>
        <xdr:cNvPr id="5" name="Picture 4">
          <a:extLst>
            <a:ext uri="{FF2B5EF4-FFF2-40B4-BE49-F238E27FC236}">
              <a16:creationId xmlns:a16="http://schemas.microsoft.com/office/drawing/2014/main" id="{598800EB-97E4-E2B7-B093-0061148F1432}"/>
            </a:ext>
          </a:extLst>
        </xdr:cNvPr>
        <xdr:cNvPicPr>
          <a:picLocks noChangeAspect="1"/>
        </xdr:cNvPicPr>
      </xdr:nvPicPr>
      <xdr:blipFill>
        <a:blip xmlns:r="http://schemas.openxmlformats.org/officeDocument/2006/relationships" r:embed="rId3"/>
        <a:stretch>
          <a:fillRect/>
        </a:stretch>
      </xdr:blipFill>
      <xdr:spPr>
        <a:xfrm>
          <a:off x="12583583" y="1735667"/>
          <a:ext cx="6987301" cy="18698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2209347-5D78-45D3-8491-52F3F61AAD88}" name="JobPlacement" displayName="JobPlacement" ref="A14:L15" totalsRowShown="0" headerRowDxfId="78" dataDxfId="76" headerRowBorderDxfId="77" tableBorderDxfId="75">
  <autoFilter ref="A14:L15" xr:uid="{62209347-5D78-45D3-8491-52F3F61AAD8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7E7AF233-4CF9-4BE3-8265-3717D09BC7F0}" name="_x000a_Cohort Number" dataDxfId="74"/>
    <tableColumn id="2" xr3:uid="{10E38F63-7553-4D29-A1ED-CB56F367C9E8}" name="Track Name (if applicable)" dataDxfId="73"/>
    <tableColumn id="3" xr3:uid="{223E7725-D7AB-41B8-A5F2-BA937823A524}" name="2024_x000a_# Employed " dataDxfId="72"/>
    <tableColumn id="4" xr3:uid="{55A4FA0A-DE07-46C9-A1E1-7096A5708C38}" name="2024_x000a_# Graduates" dataDxfId="71"/>
    <tableColumn id="5" xr3:uid="{A150960C-67BE-4F99-9411-AEFD4C35286A}" name="2024_x000a_% Job Placement" dataDxfId="70">
      <calculatedColumnFormula>IFERROR(C15/D15, "*")</calculatedColumnFormula>
    </tableColumn>
    <tableColumn id="6" xr3:uid="{A022C5F3-AA14-4F10-8DE3-3626D5AB5823}" name="2023_x000a_# Employed" dataDxfId="69"/>
    <tableColumn id="7" xr3:uid="{7B15CC73-46EF-48FF-A3E3-1E0E82A234B4}" name="2023_x000a_# Graduates" dataDxfId="68"/>
    <tableColumn id="8" xr3:uid="{D61B7064-D801-43E2-9970-8C0FA97659AA}" name="2023_x000a_% Job Placement" dataDxfId="67">
      <calculatedColumnFormula>IFERROR(F15/G15, "*")</calculatedColumnFormula>
    </tableColumn>
    <tableColumn id="9" xr3:uid="{F6669321-4805-452D-B0A4-2E910A124156}" name="2022_x000a_# Employed " dataDxfId="66"/>
    <tableColumn id="10" xr3:uid="{DBB25852-A62C-4808-9339-B7586F9936F6}" name="2022_x000a_# Graduates" dataDxfId="65"/>
    <tableColumn id="11" xr3:uid="{22B705B9-566C-4223-9532-995D8C8DDF36}" name="2022_x000a_% Job Placement" dataDxfId="64">
      <calculatedColumnFormula>IFERROR(I15/J15, "*")</calculatedColumnFormula>
    </tableColumn>
    <tableColumn id="12" xr3:uid="{7F860FB3-B444-48F6-9DA5-6AC62DCE6949}" name="3-Year Average_x000a_% Job Placement" dataDxfId="63">
      <calculatedColumnFormula>IF(OR(E15="*", H15="*", K15="*"), "N/A", AVERAGE(E15,H15,K15))</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A08E77-4D12-41A7-9442-A274191DF86D}" name="Table4" displayName="Table4" ref="A21:M23" totalsRowShown="0" headerRowDxfId="62" dataDxfId="61" tableBorderDxfId="60">
  <autoFilter ref="A21:M23" xr:uid="{9DA08E77-4D12-41A7-9442-A274191DF86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84DC6037-3659-4314-A111-8A0D2F7741FA}" name="Cohort Number(s)_x000a_(programs w/multiple cohorts of the same concentration must indicate all cohort #s on one row)" dataDxfId="59"/>
    <tableColumn id="2" xr3:uid="{53854E9F-7B1E-464F-91A3-FF2BAF34E77A}" name="Concentration" dataDxfId="58"/>
    <tableColumn id="3" xr3:uid="{3B83ABD7-8BBB-4C9C-BB2F-D5D61DFDD0EC}" name="2024_x000a_# Test Takers" dataDxfId="57"/>
    <tableColumn id="4" xr3:uid="{E9AF62C0-539A-4592-AC89-C36B8A634449}" name="2024_x000a_# Graduates" dataDxfId="56"/>
    <tableColumn id="5" xr3:uid="{A7A21B17-8AAD-4307-817B-425FB45F3283}" name="2024_x000a_% Test Takers" dataDxfId="55">
      <calculatedColumnFormula>IFERROR(C22/D22, "*")</calculatedColumnFormula>
    </tableColumn>
    <tableColumn id="6" xr3:uid="{0E8EFE23-2595-499C-8806-D2069CC32320}" name="2023_x000a_# Test Takers" dataDxfId="54"/>
    <tableColumn id="7" xr3:uid="{AE6E328E-F40F-4D2E-8272-D6DD51F0A896}" name="2023_x000a_# Graduates" dataDxfId="53"/>
    <tableColumn id="8" xr3:uid="{979A0912-7074-4909-AB63-296052B3E24F}" name="2023_x000a_% Test Takers" dataDxfId="52">
      <calculatedColumnFormula>IFERROR(F22/G22, "*")</calculatedColumnFormula>
    </tableColumn>
    <tableColumn id="9" xr3:uid="{7EDA0814-3D32-4DC4-A482-BDCE6165A576}" name="2022_x000a_# Test Takers" dataDxfId="51"/>
    <tableColumn id="10" xr3:uid="{35ACAF8F-2584-4A2A-BBD4-3764C39CB309}" name="2022_x000a_# Graduates" dataDxfId="50"/>
    <tableColumn id="11" xr3:uid="{8EE6C1A1-2691-4E21-9239-202C93BDF845}" name="2022_x000a_% Test Takers" dataDxfId="49">
      <calculatedColumnFormula>IFERROR(I22/J22, "*")</calculatedColumnFormula>
    </tableColumn>
    <tableColumn id="12" xr3:uid="{5DCB4C25-EE06-4F48-A312-13AD2ADC876E}" name="3-Year Graduates Total" dataDxfId="48">
      <calculatedColumnFormula>IF(OR(D22="*",G22="*", J22="*",D22="",G22="", J22=""), "N/A", SUM(D22,G22,J22))</calculatedColumnFormula>
    </tableColumn>
    <tableColumn id="13" xr3:uid="{944418D6-B399-4CAD-B7C8-0B865337F9BC}" name="% Test Takers_x000a_3-Year Trend" dataDxfId="47">
      <calculatedColumnFormula>IF(OR(E22="*",H22="*", K22="*", L22="N/A"), "N/A",(SUM(C22,F22,I22)/L22))</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96ABC6-79BC-4214-A565-D20C8958B950}" name="Table5" displayName="Table5" ref="A27:L29" totalsRowShown="0" headerRowDxfId="46" dataDxfId="44" headerRowBorderDxfId="45" tableBorderDxfId="43">
  <autoFilter ref="A27:L29" xr:uid="{2A96ABC6-79BC-4214-A565-D20C8958B95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E470DDF6-B1A7-45EF-A111-F9CC486DB34A}" name="Cohort Number" dataDxfId="42"/>
    <tableColumn id="2" xr3:uid="{AA54D613-91D7-4E08-A5CB-1ED9DE727D07}" name="Concentration &amp; Credentialing Exam(s)" dataDxfId="41"/>
    <tableColumn id="3" xr3:uid="{5F7F6D49-61CC-4104-94D7-A7D03F6A4021}" name="2024_x000a_# Earners" dataDxfId="40"/>
    <tableColumn id="4" xr3:uid="{7B709221-4FCE-483A-8F33-BE0A3E064B0A}" name="2024_x000a_# Test Takers" dataDxfId="39"/>
    <tableColumn id="5" xr3:uid="{E9993737-1F26-4AC5-BA38-F9D1CD5734B7}" name="2024_x000a_% Success" dataDxfId="38">
      <calculatedColumnFormula>IFERROR(C28/D28, "*")</calculatedColumnFormula>
    </tableColumn>
    <tableColumn id="6" xr3:uid="{894AB47F-5FD9-4632-890D-D689D17BD21C}" name="2023_x000a_# Earners" dataDxfId="37"/>
    <tableColumn id="7" xr3:uid="{CA246F48-5090-4751-96B9-DC1529BB274A}" name="2023_x000a_# Test Takers" dataDxfId="36"/>
    <tableColumn id="8" xr3:uid="{54B0C0CE-A469-4275-A46A-6E4120BEC0FE}" name="2023_x000a_% Success" dataDxfId="35">
      <calculatedColumnFormula>IFERROR(F28/G28, "*")</calculatedColumnFormula>
    </tableColumn>
    <tableColumn id="9" xr3:uid="{6AB6466D-F81A-42DC-B134-4D918C647EDE}" name="2022_x000a_# Earners" dataDxfId="34"/>
    <tableColumn id="10" xr3:uid="{F750A5EB-4C89-4879-9E66-E38B0680E12C}" name="2022_x000a_# Test Takers" dataDxfId="33"/>
    <tableColumn id="11" xr3:uid="{D0C24B95-294E-4CB0-94AE-B2E28067F0D5}" name="2022_x000a_% Success" dataDxfId="32">
      <calculatedColumnFormula>IFERROR(I28/J28, "*")</calculatedColumnFormula>
    </tableColumn>
    <tableColumn id="12" xr3:uid="{B58A8DB2-C698-4440-9525-06514C8CE773}" name="3-Year Average _x000a_% Credential Success" dataDxfId="31">
      <calculatedColumnFormula>IF(OR(E28="*", H28="*", K28="*"), "N/A", AVERAGE(E28,H28,K28))</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9285155-5A20-4C4F-B03D-64686EAD4A8D}" name="Table8" displayName="Table8" ref="A1:A5" totalsRowShown="0" headerRowDxfId="30" dataDxfId="29" tableBorderDxfId="28">
  <autoFilter ref="A1:A5" xr:uid="{29285155-5A20-4C4F-B03D-64686EAD4A8D}"/>
  <tableColumns count="1">
    <tableColumn id="1" xr3:uid="{C6A99699-DEBC-45D5-8834-69B0635FF38B}" name="Diagnostic Medical Sonography _x000a_Program Effectiveness" dataDxfId="27"/>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3C21534-FC4D-4A25-824A-2951423054CB}" name="Table11" displayName="Table11" ref="A7:A8" totalsRowShown="0" headerRowDxfId="26" dataDxfId="25">
  <autoFilter ref="A7:A8" xr:uid="{D3C21534-FC4D-4A25-824A-2951423054CB}">
    <filterColumn colId="0" hiddenButton="1"/>
  </autoFilter>
  <tableColumns count="1">
    <tableColumn id="1" xr3:uid="{D36ADE33-3EDE-4BC6-BD18-D73135269419}" name="Student Retention: Total # of Graduates/Total # of Students Enrolled" dataDxfId="2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A7D3948-C8C0-4CBA-98BD-9298C080C628}" name="Table1115" displayName="Table1115" ref="A12:A13" totalsRowShown="0" headerRowDxfId="23" dataDxfId="22">
  <autoFilter ref="A12:A13" xr:uid="{6A7D3948-C8C0-4CBA-98BD-9298C080C628}">
    <filterColumn colId="0" hiddenButton="1"/>
  </autoFilter>
  <tableColumns count="1">
    <tableColumn id="1" xr3:uid="{6FABCA65-7749-403E-AAD9-4BC41035FA19}" name="Job Placement: Total # of Graduates employed in 6 months/Total # of Graduates" dataDxfId="2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1F61365-8FA8-445B-AEB3-7296F4D8AE80}" name="Table111516" displayName="Table111516" ref="A17:A20" totalsRowShown="0" headerRowDxfId="20" dataDxfId="19">
  <autoFilter ref="A17:A20" xr:uid="{31F61365-8FA8-445B-AEB3-7296F4D8AE80}">
    <filterColumn colId="0" hiddenButton="1"/>
  </autoFilter>
  <tableColumns count="1">
    <tableColumn id="1" xr3:uid="{EFBC4083-AEDB-4787-8F1D-DE808FDBB882}" name="Test Takers Rate: Total # of Test Takers/Total # of Graduates for the concentration" dataDxfId="18"/>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F39B732-0E16-46E0-8CE5-7C66D779C1E1}" name="Table11151617" displayName="Table11151617" ref="A25:A26" totalsRowShown="0" headerRowDxfId="17" dataDxfId="16">
  <autoFilter ref="A25:A26" xr:uid="{EF39B732-0E16-46E0-8CE5-7C66D779C1E1}">
    <filterColumn colId="0" hiddenButton="1"/>
  </autoFilter>
  <tableColumns count="1">
    <tableColumn id="1" xr3:uid="{8A3098F7-682D-420C-80B6-C34AF5D29D31}" name="Credential Success Rate: Total # of Graduates successfully earning credential/Total # of Test Takers" dataDxfId="1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47E8FA2-F749-43C3-B019-052B1622A229}" name="Table2" displayName="Table2" ref="A9:L10" totalsRowShown="0" headerRowDxfId="14" headerRowBorderDxfId="13" tableBorderDxfId="12">
  <autoFilter ref="A9:L10" xr:uid="{F47E8FA2-F749-43C3-B019-052B1622A2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AD54D3C0-B558-4298-BCD3-0DCD983A80A3}" name="Cohort Number" dataDxfId="11"/>
    <tableColumn id="2" xr3:uid="{41435EC6-2220-4B21-B290-0B0450244F53}" name="Track Name (if applicable)" dataDxfId="10"/>
    <tableColumn id="3" xr3:uid="{00555C6E-CA24-4377-B9BA-281B77980E52}" name="2024_x000a_# Graduates" dataDxfId="9"/>
    <tableColumn id="4" xr3:uid="{C7245B7F-40DF-4A40-8842-A50E615C6736}" name="2024_x000a_# Enrolled" dataDxfId="8"/>
    <tableColumn id="5" xr3:uid="{B66D5B16-4028-4BE4-A737-EE9763CBCD2F}" name="2024_x000a_% Retention" dataDxfId="7">
      <calculatedColumnFormula>IFERROR(C10/D10, "*")</calculatedColumnFormula>
    </tableColumn>
    <tableColumn id="6" xr3:uid="{59D60218-34EB-4B95-8004-4B107DA4FB81}" name="2023_x000a_# Graduates" dataDxfId="6"/>
    <tableColumn id="7" xr3:uid="{D469CDAA-99B8-4123-A855-DED7B456A3D6}" name="2023_x000a_# Enrolled" dataDxfId="5"/>
    <tableColumn id="8" xr3:uid="{80C2DF27-0758-4A45-8D32-54BEA31542AB}" name="2023_x000a_% Retention" dataDxfId="4">
      <calculatedColumnFormula>IFERROR(F10/G10, "*")</calculatedColumnFormula>
    </tableColumn>
    <tableColumn id="9" xr3:uid="{23F65895-5736-40C6-B803-17A5774B7056}" name="2022_x000a_# Graduates" dataDxfId="3"/>
    <tableColumn id="10" xr3:uid="{2F12D473-AEF6-411D-B6A4-74446C692856}" name="2022_x000a_# Enrolled" dataDxfId="2"/>
    <tableColumn id="11" xr3:uid="{8CCBAF89-D5B7-47CD-90DA-96AE8ED40E90}" name="2022_x000a_% Retention" dataDxfId="1">
      <calculatedColumnFormula>IFERROR(I10/J10, "*")</calculatedColumnFormula>
    </tableColumn>
    <tableColumn id="12" xr3:uid="{BED37A71-66EF-429F-8365-ADBC2D2199AD}" name="3-Year Average_x000a_Student Retention" dataDxfId="0">
      <calculatedColumnFormula>IF(OR(E10="*", H10="*", K10="*"), "N/A", AVERAGE(E10,H10,K10))</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75E0C-FB0A-491F-9F1F-34031F908B64}">
  <dimension ref="A1:AB11"/>
  <sheetViews>
    <sheetView zoomScale="90" zoomScaleNormal="90" workbookViewId="0">
      <selection activeCell="C8" sqref="C8:T8"/>
    </sheetView>
  </sheetViews>
  <sheetFormatPr defaultColWidth="8.85546875" defaultRowHeight="15.75" x14ac:dyDescent="0.25"/>
  <cols>
    <col min="1" max="1" width="6.7109375" style="40" customWidth="1"/>
    <col min="2" max="2" width="4" style="40" customWidth="1"/>
    <col min="3" max="20" width="9.28515625" style="40" customWidth="1"/>
    <col min="21" max="16384" width="8.85546875" style="40"/>
  </cols>
  <sheetData>
    <row r="1" spans="1:28" ht="9" customHeight="1" thickBot="1" x14ac:dyDescent="0.3">
      <c r="A1" s="63"/>
      <c r="B1" s="63"/>
      <c r="C1" s="63"/>
      <c r="D1" s="63"/>
      <c r="E1" s="63"/>
      <c r="F1" s="63"/>
      <c r="G1" s="63"/>
      <c r="H1" s="63"/>
      <c r="I1" s="63"/>
      <c r="J1" s="63"/>
      <c r="K1" s="63"/>
      <c r="L1" s="63"/>
      <c r="M1" s="63"/>
      <c r="N1" s="63"/>
      <c r="O1" s="63"/>
      <c r="P1" s="63"/>
      <c r="Q1" s="63"/>
      <c r="R1" s="63"/>
      <c r="S1" s="63"/>
      <c r="T1" s="63"/>
    </row>
    <row r="2" spans="1:28" s="38" customFormat="1" ht="51.6" customHeight="1" thickTop="1" thickBot="1" x14ac:dyDescent="0.3">
      <c r="A2" s="64" t="s">
        <v>62</v>
      </c>
      <c r="B2" s="65"/>
      <c r="C2" s="65"/>
      <c r="D2" s="65"/>
      <c r="E2" s="65"/>
      <c r="F2" s="65"/>
      <c r="G2" s="65"/>
      <c r="H2" s="65"/>
      <c r="I2" s="65"/>
      <c r="J2" s="65"/>
      <c r="K2" s="65"/>
      <c r="L2" s="65"/>
      <c r="M2" s="65"/>
      <c r="N2" s="65"/>
      <c r="O2" s="65"/>
      <c r="P2" s="65"/>
      <c r="Q2" s="65"/>
      <c r="R2" s="65"/>
      <c r="S2" s="65"/>
      <c r="T2" s="65"/>
      <c r="U2" s="65"/>
      <c r="V2" s="65"/>
      <c r="W2" s="65"/>
      <c r="X2" s="65"/>
      <c r="Y2" s="65"/>
      <c r="Z2" s="65"/>
      <c r="AA2" s="65"/>
      <c r="AB2" s="66"/>
    </row>
    <row r="3" spans="1:28" s="38" customFormat="1" ht="10.5" customHeight="1" thickTop="1" thickBot="1" x14ac:dyDescent="0.3">
      <c r="A3" s="44"/>
      <c r="B3" s="43"/>
      <c r="C3" s="43"/>
      <c r="D3" s="43"/>
      <c r="E3" s="43"/>
      <c r="F3" s="43"/>
      <c r="G3" s="43"/>
      <c r="H3" s="43"/>
      <c r="I3" s="43"/>
      <c r="J3" s="43"/>
      <c r="K3" s="43"/>
      <c r="L3" s="43"/>
      <c r="M3" s="43"/>
      <c r="N3" s="43"/>
      <c r="O3" s="43"/>
      <c r="P3" s="43"/>
      <c r="Q3" s="43"/>
      <c r="R3" s="43"/>
      <c r="S3" s="43"/>
      <c r="T3" s="43"/>
    </row>
    <row r="4" spans="1:28" s="33" customFormat="1" ht="16.5" thickBot="1" x14ac:dyDescent="0.3">
      <c r="B4" s="49" t="s">
        <v>40</v>
      </c>
      <c r="C4" s="50"/>
      <c r="D4" s="50"/>
      <c r="E4" s="50"/>
      <c r="F4" s="50"/>
      <c r="G4" s="50"/>
      <c r="H4" s="50"/>
      <c r="I4" s="50"/>
      <c r="J4" s="50"/>
      <c r="K4" s="50"/>
      <c r="L4" s="50"/>
      <c r="M4" s="50"/>
      <c r="N4" s="50"/>
      <c r="O4" s="50"/>
      <c r="P4" s="50"/>
      <c r="Q4" s="50"/>
      <c r="R4" s="50"/>
      <c r="S4" s="50"/>
      <c r="T4" s="51"/>
      <c r="U4" s="32"/>
    </row>
    <row r="5" spans="1:28" s="37" customFormat="1" ht="78" customHeight="1" x14ac:dyDescent="0.25">
      <c r="B5" s="59" t="s">
        <v>41</v>
      </c>
      <c r="C5" s="68" t="s">
        <v>61</v>
      </c>
      <c r="D5" s="68"/>
      <c r="E5" s="68"/>
      <c r="F5" s="68"/>
      <c r="G5" s="68"/>
      <c r="H5" s="68"/>
      <c r="I5" s="68"/>
      <c r="J5" s="68"/>
      <c r="K5" s="68"/>
      <c r="L5" s="68"/>
      <c r="M5" s="68"/>
      <c r="N5" s="68"/>
      <c r="O5" s="68"/>
      <c r="P5" s="68"/>
      <c r="Q5" s="68"/>
      <c r="R5" s="68"/>
      <c r="S5" s="68"/>
      <c r="T5" s="69"/>
      <c r="U5" s="36"/>
    </row>
    <row r="6" spans="1:28" s="37" customFormat="1" ht="114" customHeight="1" x14ac:dyDescent="0.25">
      <c r="A6" s="52" t="s">
        <v>56</v>
      </c>
      <c r="B6" s="60" t="s">
        <v>42</v>
      </c>
      <c r="C6" s="70" t="s">
        <v>64</v>
      </c>
      <c r="D6" s="70"/>
      <c r="E6" s="70"/>
      <c r="F6" s="70"/>
      <c r="G6" s="70"/>
      <c r="H6" s="70"/>
      <c r="I6" s="70"/>
      <c r="J6" s="70"/>
      <c r="K6" s="70"/>
      <c r="L6" s="70"/>
      <c r="M6" s="70"/>
      <c r="N6" s="70"/>
      <c r="O6" s="70"/>
      <c r="P6" s="70"/>
      <c r="Q6" s="70"/>
      <c r="R6" s="70"/>
      <c r="S6" s="70"/>
      <c r="T6" s="71"/>
    </row>
    <row r="7" spans="1:28" s="37" customFormat="1" ht="34.9" customHeight="1" x14ac:dyDescent="0.25">
      <c r="B7" s="61" t="s">
        <v>43</v>
      </c>
      <c r="C7" s="76" t="s">
        <v>45</v>
      </c>
      <c r="D7" s="76"/>
      <c r="E7" s="76"/>
      <c r="F7" s="76"/>
      <c r="G7" s="76"/>
      <c r="H7" s="76"/>
      <c r="I7" s="76"/>
      <c r="J7" s="76"/>
      <c r="K7" s="76"/>
      <c r="L7" s="76"/>
      <c r="M7" s="76"/>
      <c r="N7" s="76"/>
      <c r="O7" s="76"/>
      <c r="P7" s="76"/>
      <c r="Q7" s="76"/>
      <c r="R7" s="76"/>
      <c r="S7" s="76"/>
      <c r="T7" s="77"/>
    </row>
    <row r="8" spans="1:28" s="37" customFormat="1" ht="34.9" customHeight="1" x14ac:dyDescent="0.25">
      <c r="B8" s="62" t="s">
        <v>44</v>
      </c>
      <c r="C8" s="72" t="s">
        <v>54</v>
      </c>
      <c r="D8" s="72"/>
      <c r="E8" s="72"/>
      <c r="F8" s="72"/>
      <c r="G8" s="72"/>
      <c r="H8" s="72"/>
      <c r="I8" s="72"/>
      <c r="J8" s="72"/>
      <c r="K8" s="72"/>
      <c r="L8" s="72"/>
      <c r="M8" s="72"/>
      <c r="N8" s="72"/>
      <c r="O8" s="72"/>
      <c r="P8" s="72"/>
      <c r="Q8" s="72"/>
      <c r="R8" s="72"/>
      <c r="S8" s="72"/>
      <c r="T8" s="73"/>
    </row>
    <row r="9" spans="1:28" s="37" customFormat="1" ht="40.5" customHeight="1" thickBot="1" x14ac:dyDescent="0.3">
      <c r="B9" s="58" t="s">
        <v>55</v>
      </c>
      <c r="C9" s="74" t="s">
        <v>63</v>
      </c>
      <c r="D9" s="74"/>
      <c r="E9" s="74"/>
      <c r="F9" s="74"/>
      <c r="G9" s="74"/>
      <c r="H9" s="74"/>
      <c r="I9" s="74"/>
      <c r="J9" s="74"/>
      <c r="K9" s="74"/>
      <c r="L9" s="74"/>
      <c r="M9" s="74"/>
      <c r="N9" s="74"/>
      <c r="O9" s="74"/>
      <c r="P9" s="74"/>
      <c r="Q9" s="74"/>
      <c r="R9" s="74"/>
      <c r="S9" s="74"/>
      <c r="T9" s="75"/>
    </row>
    <row r="10" spans="1:28" s="37" customFormat="1" ht="7.9" customHeight="1" x14ac:dyDescent="0.25">
      <c r="B10" s="34"/>
      <c r="C10" s="35"/>
      <c r="D10" s="35"/>
      <c r="E10" s="35"/>
      <c r="F10" s="35"/>
      <c r="G10" s="35"/>
      <c r="H10" s="35"/>
      <c r="I10" s="35"/>
      <c r="J10" s="35"/>
      <c r="K10" s="35"/>
      <c r="L10" s="35"/>
      <c r="M10" s="35"/>
      <c r="N10" s="35"/>
      <c r="O10" s="35"/>
      <c r="P10" s="35"/>
      <c r="Q10" s="35"/>
      <c r="R10" s="35"/>
      <c r="S10" s="35"/>
      <c r="T10" s="35"/>
    </row>
    <row r="11" spans="1:28" ht="172.15" customHeight="1" x14ac:dyDescent="0.25">
      <c r="B11" s="67" t="s">
        <v>60</v>
      </c>
      <c r="C11" s="67"/>
      <c r="D11" s="67"/>
      <c r="E11" s="67"/>
      <c r="F11" s="67"/>
      <c r="G11" s="67"/>
      <c r="H11" s="67"/>
      <c r="I11" s="67"/>
      <c r="J11" s="67"/>
      <c r="K11" s="67"/>
      <c r="L11" s="67"/>
      <c r="M11" s="67"/>
      <c r="N11" s="67"/>
      <c r="O11" s="67"/>
      <c r="P11" s="67"/>
      <c r="Q11" s="67"/>
      <c r="R11" s="67"/>
      <c r="S11" s="67"/>
      <c r="T11" s="67"/>
      <c r="U11" s="39"/>
    </row>
  </sheetData>
  <mergeCells count="7">
    <mergeCell ref="A2:AB2"/>
    <mergeCell ref="B11:T11"/>
    <mergeCell ref="C5:T5"/>
    <mergeCell ref="C6:T6"/>
    <mergeCell ref="C8:T8"/>
    <mergeCell ref="C9:T9"/>
    <mergeCell ref="C7:T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6D4C1-5952-4F16-9B53-C6150FCF45DF}">
  <sheetPr>
    <pageSetUpPr fitToPage="1"/>
  </sheetPr>
  <dimension ref="A1:M29"/>
  <sheetViews>
    <sheetView showGridLines="0" tabSelected="1" topLeftCell="A11" zoomScale="90" zoomScaleNormal="90" workbookViewId="0">
      <selection activeCell="J36" sqref="J36"/>
    </sheetView>
  </sheetViews>
  <sheetFormatPr defaultRowHeight="15" x14ac:dyDescent="0.25"/>
  <cols>
    <col min="1" max="1" width="43.140625" style="1" customWidth="1"/>
    <col min="2" max="2" width="37.28515625" customWidth="1"/>
    <col min="3" max="4" width="12.7109375" customWidth="1"/>
    <col min="5" max="5" width="15.7109375" customWidth="1"/>
    <col min="6" max="7" width="12.7109375" customWidth="1"/>
    <col min="8" max="8" width="15.7109375" customWidth="1"/>
    <col min="9" max="10" width="12.7109375" customWidth="1"/>
    <col min="11" max="11" width="15.7109375" customWidth="1"/>
    <col min="12" max="12" width="14.7109375" customWidth="1"/>
    <col min="13" max="13" width="12.140625" bestFit="1" customWidth="1"/>
  </cols>
  <sheetData>
    <row r="1" spans="1:12" ht="37.5" x14ac:dyDescent="0.3">
      <c r="A1" s="31" t="s">
        <v>36</v>
      </c>
    </row>
    <row r="2" spans="1:12" ht="15.75" x14ac:dyDescent="0.25">
      <c r="A2" s="14" t="s">
        <v>11</v>
      </c>
    </row>
    <row r="3" spans="1:12" ht="18.75" x14ac:dyDescent="0.25">
      <c r="A3" s="25" t="s">
        <v>70</v>
      </c>
    </row>
    <row r="4" spans="1:12" ht="15.75" x14ac:dyDescent="0.25">
      <c r="A4" s="15" t="s">
        <v>10</v>
      </c>
    </row>
    <row r="5" spans="1:12" ht="54.6" customHeight="1" x14ac:dyDescent="0.25">
      <c r="A5" s="42" t="s">
        <v>65</v>
      </c>
    </row>
    <row r="6" spans="1:12" x14ac:dyDescent="0.25">
      <c r="A6" s="4"/>
      <c r="B6" s="2"/>
      <c r="C6" s="2"/>
      <c r="D6" s="2"/>
      <c r="E6" s="2"/>
      <c r="F6" s="2"/>
      <c r="G6" s="2"/>
      <c r="H6" s="2"/>
      <c r="I6" s="2"/>
      <c r="J6" s="2"/>
      <c r="K6" s="2"/>
      <c r="L6" s="2"/>
    </row>
    <row r="7" spans="1:12" ht="18.75" x14ac:dyDescent="0.3">
      <c r="A7" s="5" t="s">
        <v>22</v>
      </c>
      <c r="B7" s="5"/>
      <c r="C7" s="5"/>
      <c r="D7" s="5"/>
      <c r="E7" s="5"/>
      <c r="F7" s="5"/>
      <c r="G7" s="5"/>
      <c r="H7" s="5"/>
      <c r="I7" s="5"/>
      <c r="J7" s="5"/>
      <c r="K7" s="5"/>
      <c r="L7" s="5"/>
    </row>
    <row r="8" spans="1:12" ht="18.75" x14ac:dyDescent="0.3">
      <c r="A8" s="5" t="s">
        <v>48</v>
      </c>
      <c r="B8" s="5"/>
      <c r="C8" s="5"/>
      <c r="D8" s="5"/>
      <c r="E8" s="5"/>
      <c r="F8" s="5"/>
      <c r="G8" s="5"/>
      <c r="H8" s="5"/>
      <c r="I8" s="5"/>
      <c r="J8" s="5"/>
      <c r="K8" s="5"/>
      <c r="L8" s="5"/>
    </row>
    <row r="9" spans="1:12" ht="45" x14ac:dyDescent="0.25">
      <c r="A9" s="26" t="s">
        <v>19</v>
      </c>
      <c r="B9" s="21" t="s">
        <v>37</v>
      </c>
      <c r="C9" s="28" t="s">
        <v>24</v>
      </c>
      <c r="D9" s="28" t="s">
        <v>25</v>
      </c>
      <c r="E9" s="28" t="s">
        <v>26</v>
      </c>
      <c r="F9" s="20" t="s">
        <v>1</v>
      </c>
      <c r="G9" s="20" t="s">
        <v>2</v>
      </c>
      <c r="H9" s="20" t="s">
        <v>12</v>
      </c>
      <c r="I9" s="28" t="s">
        <v>3</v>
      </c>
      <c r="J9" s="28" t="s">
        <v>4</v>
      </c>
      <c r="K9" s="28" t="s">
        <v>13</v>
      </c>
      <c r="L9" s="20" t="s">
        <v>35</v>
      </c>
    </row>
    <row r="10" spans="1:12" x14ac:dyDescent="0.25">
      <c r="A10" s="41">
        <v>1</v>
      </c>
      <c r="B10" s="7"/>
      <c r="C10" s="22">
        <v>5</v>
      </c>
      <c r="D10" s="22">
        <v>6</v>
      </c>
      <c r="E10" s="23">
        <f t="shared" ref="E10" si="0">IFERROR(C10/D10, "*")</f>
        <v>0.83333333333333337</v>
      </c>
      <c r="F10" s="22">
        <v>5</v>
      </c>
      <c r="G10" s="22">
        <v>6</v>
      </c>
      <c r="H10" s="23">
        <f t="shared" ref="H10" si="1">IFERROR(F10/G10, "*")</f>
        <v>0.83333333333333337</v>
      </c>
      <c r="I10" s="22">
        <v>4</v>
      </c>
      <c r="J10" s="22">
        <v>5</v>
      </c>
      <c r="K10" s="23">
        <f t="shared" ref="K10" si="2">IFERROR(I10/J10, "*")</f>
        <v>0.8</v>
      </c>
      <c r="L10" s="24">
        <f t="shared" ref="L10" si="3">IF(OR(E10="*", H10="*", K10="*"), "N/A", AVERAGE(E10,H10,K10))</f>
        <v>0.8222222222222223</v>
      </c>
    </row>
    <row r="11" spans="1:12" x14ac:dyDescent="0.25">
      <c r="A11" s="3"/>
      <c r="B11" s="3"/>
      <c r="C11" s="3"/>
      <c r="D11" s="3"/>
      <c r="E11" s="3"/>
      <c r="F11" s="3"/>
      <c r="G11" s="3"/>
      <c r="H11" s="3"/>
      <c r="I11" s="3"/>
      <c r="J11" s="3"/>
      <c r="K11" s="3"/>
      <c r="L11" s="3"/>
    </row>
    <row r="12" spans="1:12" ht="18.75" x14ac:dyDescent="0.3">
      <c r="A12" s="5" t="s">
        <v>23</v>
      </c>
      <c r="B12" s="3"/>
      <c r="C12" s="3"/>
      <c r="D12" s="3"/>
      <c r="E12" s="3"/>
      <c r="F12" s="3"/>
      <c r="G12" s="3"/>
      <c r="H12" s="3"/>
      <c r="I12" s="3"/>
      <c r="J12" s="3"/>
      <c r="K12" s="3"/>
      <c r="L12" s="3"/>
    </row>
    <row r="13" spans="1:12" ht="18.75" x14ac:dyDescent="0.3">
      <c r="A13" s="5" t="s">
        <v>49</v>
      </c>
      <c r="B13" s="3"/>
      <c r="C13" s="3"/>
      <c r="D13" s="3"/>
      <c r="E13" s="3"/>
      <c r="F13" s="3"/>
      <c r="G13" s="3"/>
      <c r="H13" s="3"/>
      <c r="I13" s="3"/>
      <c r="J13" s="3"/>
      <c r="K13" s="3"/>
      <c r="L13" s="3"/>
    </row>
    <row r="14" spans="1:12" ht="45" x14ac:dyDescent="0.25">
      <c r="A14" s="27" t="s">
        <v>20</v>
      </c>
      <c r="B14" s="21" t="s">
        <v>37</v>
      </c>
      <c r="C14" s="28" t="s">
        <v>27</v>
      </c>
      <c r="D14" s="28" t="s">
        <v>24</v>
      </c>
      <c r="E14" s="29" t="s">
        <v>28</v>
      </c>
      <c r="F14" s="19" t="s">
        <v>33</v>
      </c>
      <c r="G14" s="20" t="s">
        <v>1</v>
      </c>
      <c r="H14" s="18" t="s">
        <v>14</v>
      </c>
      <c r="I14" s="30" t="s">
        <v>34</v>
      </c>
      <c r="J14" s="28" t="s">
        <v>3</v>
      </c>
      <c r="K14" s="29" t="s">
        <v>15</v>
      </c>
      <c r="L14" s="18" t="s">
        <v>39</v>
      </c>
    </row>
    <row r="15" spans="1:12" x14ac:dyDescent="0.25">
      <c r="A15" s="9">
        <v>1</v>
      </c>
      <c r="B15" s="7"/>
      <c r="C15" s="10">
        <v>5</v>
      </c>
      <c r="D15" s="10">
        <v>5</v>
      </c>
      <c r="E15" s="17">
        <f t="shared" ref="E15" si="4">IFERROR(C15/D15, "*")</f>
        <v>1</v>
      </c>
      <c r="F15" s="10">
        <v>5</v>
      </c>
      <c r="G15" s="10">
        <v>5</v>
      </c>
      <c r="H15" s="17">
        <f t="shared" ref="H15" si="5">IFERROR(F15/G15, "*")</f>
        <v>1</v>
      </c>
      <c r="I15" s="10">
        <v>4</v>
      </c>
      <c r="J15" s="10">
        <v>4</v>
      </c>
      <c r="K15" s="17">
        <f t="shared" ref="K15" si="6">IFERROR(I15/J15, "*")</f>
        <v>1</v>
      </c>
      <c r="L15" s="16">
        <f t="shared" ref="L15" si="7">IF(OR(E15="*", H15="*", K15="*"), "N/A", AVERAGE(E15,H15,K15))</f>
        <v>1</v>
      </c>
    </row>
    <row r="16" spans="1:12" x14ac:dyDescent="0.25">
      <c r="A16" s="3"/>
      <c r="B16" s="3"/>
      <c r="C16" s="3"/>
      <c r="D16" s="3"/>
      <c r="E16" s="3"/>
      <c r="F16" s="3"/>
      <c r="G16" s="3"/>
      <c r="H16" s="3"/>
      <c r="I16" s="3"/>
      <c r="J16" s="3"/>
      <c r="K16" s="3"/>
      <c r="L16" s="3"/>
    </row>
    <row r="17" spans="1:13" ht="18.75" x14ac:dyDescent="0.3">
      <c r="A17" s="6" t="s">
        <v>58</v>
      </c>
      <c r="B17" s="3"/>
      <c r="C17" s="3"/>
      <c r="D17" s="3"/>
      <c r="E17" s="3"/>
      <c r="F17" s="3"/>
      <c r="G17" s="3"/>
      <c r="H17" s="3"/>
      <c r="I17" s="3"/>
      <c r="J17" s="3"/>
      <c r="K17" s="3"/>
      <c r="L17" s="3"/>
    </row>
    <row r="18" spans="1:13" ht="18.75" x14ac:dyDescent="0.3">
      <c r="A18" s="6" t="s">
        <v>59</v>
      </c>
      <c r="B18" s="3"/>
      <c r="C18" s="3"/>
      <c r="D18" s="3"/>
      <c r="E18" s="3"/>
      <c r="F18" s="3"/>
      <c r="G18" s="3"/>
      <c r="H18" s="3"/>
      <c r="I18" s="3"/>
      <c r="J18" s="3"/>
      <c r="K18" s="3"/>
      <c r="L18" s="3"/>
    </row>
    <row r="19" spans="1:13" ht="18.75" x14ac:dyDescent="0.3">
      <c r="A19" s="5" t="s">
        <v>52</v>
      </c>
      <c r="B19" s="5"/>
      <c r="C19" s="3"/>
      <c r="D19" s="3"/>
      <c r="E19" s="3"/>
      <c r="F19" s="3"/>
      <c r="G19" s="3"/>
      <c r="H19" s="3"/>
      <c r="I19" s="3"/>
      <c r="J19" s="3"/>
      <c r="K19" s="3"/>
      <c r="L19" s="3"/>
      <c r="M19" s="3"/>
    </row>
    <row r="20" spans="1:13" ht="19.5" thickBot="1" x14ac:dyDescent="0.35">
      <c r="A20" s="5" t="s">
        <v>53</v>
      </c>
      <c r="B20" s="3"/>
      <c r="C20" s="3"/>
      <c r="D20" s="3"/>
      <c r="E20" s="3"/>
      <c r="F20" s="3"/>
      <c r="G20" s="3"/>
      <c r="H20" s="3"/>
      <c r="I20" s="3"/>
      <c r="J20" s="3"/>
      <c r="K20" s="3"/>
      <c r="L20" s="3"/>
    </row>
    <row r="21" spans="1:13" ht="61.5" thickTop="1" thickBot="1" x14ac:dyDescent="0.3">
      <c r="A21" s="53" t="s">
        <v>57</v>
      </c>
      <c r="B21" s="21" t="s">
        <v>0</v>
      </c>
      <c r="C21" s="28" t="s">
        <v>29</v>
      </c>
      <c r="D21" s="28" t="s">
        <v>24</v>
      </c>
      <c r="E21" s="29" t="s">
        <v>30</v>
      </c>
      <c r="F21" s="19" t="s">
        <v>5</v>
      </c>
      <c r="G21" s="20" t="s">
        <v>1</v>
      </c>
      <c r="H21" s="18" t="s">
        <v>16</v>
      </c>
      <c r="I21" s="28" t="s">
        <v>6</v>
      </c>
      <c r="J21" s="28" t="s">
        <v>3</v>
      </c>
      <c r="K21" s="29" t="s">
        <v>46</v>
      </c>
      <c r="L21" s="20" t="s">
        <v>47</v>
      </c>
      <c r="M21" s="47" t="s">
        <v>51</v>
      </c>
    </row>
    <row r="22" spans="1:13" ht="16.5" thickTop="1" thickBot="1" x14ac:dyDescent="0.3">
      <c r="A22" s="9">
        <v>1</v>
      </c>
      <c r="B22" s="7" t="s">
        <v>66</v>
      </c>
      <c r="C22" s="54">
        <v>1</v>
      </c>
      <c r="D22" s="55">
        <v>5</v>
      </c>
      <c r="E22" s="17">
        <f t="shared" ref="E22:E23" si="8">IFERROR(C22/D22, "*")</f>
        <v>0.2</v>
      </c>
      <c r="F22" s="54">
        <v>3</v>
      </c>
      <c r="G22" s="55">
        <v>5</v>
      </c>
      <c r="H22" s="17">
        <f t="shared" ref="H22:H23" si="9">IFERROR(F22/G22, "*")</f>
        <v>0.6</v>
      </c>
      <c r="I22" s="54">
        <v>4</v>
      </c>
      <c r="J22" s="55">
        <v>4</v>
      </c>
      <c r="K22" s="45">
        <f t="shared" ref="K22:K23" si="10">IFERROR(I22/J22, "*")</f>
        <v>1</v>
      </c>
      <c r="L22" s="46">
        <f t="shared" ref="L22:L23" si="11">IF(OR(D22="*",G22="*", J22="*",D22="",G22="", J22=""), "N/A", SUM(D22,G22,J22))</f>
        <v>14</v>
      </c>
      <c r="M22" s="48">
        <f t="shared" ref="M22:M23" si="12">IF(OR(E22="*",H22="*", K22="*", L22="N/A"), "N/A",(SUM(C22,F22,I22)/L22))</f>
        <v>0.5714285714285714</v>
      </c>
    </row>
    <row r="23" spans="1:13" ht="16.5" thickTop="1" thickBot="1" x14ac:dyDescent="0.3">
      <c r="A23" s="11">
        <v>1</v>
      </c>
      <c r="B23" s="8" t="s">
        <v>67</v>
      </c>
      <c r="C23" s="56">
        <v>5</v>
      </c>
      <c r="D23" s="57">
        <v>5</v>
      </c>
      <c r="E23" s="17">
        <f t="shared" si="8"/>
        <v>1</v>
      </c>
      <c r="F23" s="56">
        <v>5</v>
      </c>
      <c r="G23" s="57">
        <v>5</v>
      </c>
      <c r="H23" s="17">
        <f t="shared" si="9"/>
        <v>1</v>
      </c>
      <c r="I23" s="56">
        <v>3</v>
      </c>
      <c r="J23" s="57">
        <v>4</v>
      </c>
      <c r="K23" s="13">
        <f t="shared" si="10"/>
        <v>0.75</v>
      </c>
      <c r="L23" s="46">
        <f t="shared" si="11"/>
        <v>14</v>
      </c>
      <c r="M23" s="48">
        <f t="shared" si="12"/>
        <v>0.9285714285714286</v>
      </c>
    </row>
    <row r="24" spans="1:13" ht="15.75" thickTop="1" x14ac:dyDescent="0.25">
      <c r="A24" s="3"/>
      <c r="B24" s="3"/>
      <c r="C24" s="3"/>
      <c r="D24" s="3"/>
      <c r="E24" s="3"/>
      <c r="F24" s="3"/>
      <c r="G24" s="3"/>
      <c r="H24" s="3"/>
      <c r="I24" s="3"/>
      <c r="J24" s="3"/>
      <c r="K24" s="3"/>
      <c r="L24" s="3"/>
    </row>
    <row r="25" spans="1:13" ht="18.75" x14ac:dyDescent="0.3">
      <c r="A25" s="5" t="s">
        <v>21</v>
      </c>
      <c r="B25" s="3"/>
      <c r="C25" s="3"/>
      <c r="D25" s="3"/>
      <c r="E25" s="3"/>
      <c r="F25" s="3"/>
      <c r="G25" s="3"/>
      <c r="H25" s="3"/>
      <c r="I25" s="3"/>
      <c r="J25" s="3"/>
      <c r="K25" s="3"/>
      <c r="L25" s="3"/>
    </row>
    <row r="26" spans="1:13" ht="18.75" x14ac:dyDescent="0.3">
      <c r="A26" s="5" t="s">
        <v>50</v>
      </c>
      <c r="B26" s="3"/>
      <c r="C26" s="3"/>
      <c r="D26" s="3"/>
      <c r="E26" s="3"/>
      <c r="F26" s="3"/>
      <c r="G26" s="3"/>
      <c r="H26" s="3"/>
      <c r="I26" s="3"/>
      <c r="J26" s="3"/>
      <c r="K26" s="3"/>
      <c r="L26" s="3"/>
    </row>
    <row r="27" spans="1:13" ht="45" x14ac:dyDescent="0.25">
      <c r="A27" s="27" t="s">
        <v>19</v>
      </c>
      <c r="B27" s="21" t="s">
        <v>9</v>
      </c>
      <c r="C27" s="28" t="s">
        <v>31</v>
      </c>
      <c r="D27" s="28" t="s">
        <v>29</v>
      </c>
      <c r="E27" s="29" t="s">
        <v>32</v>
      </c>
      <c r="F27" s="19" t="s">
        <v>7</v>
      </c>
      <c r="G27" s="20" t="s">
        <v>5</v>
      </c>
      <c r="H27" s="18" t="s">
        <v>17</v>
      </c>
      <c r="I27" s="30" t="s">
        <v>8</v>
      </c>
      <c r="J27" s="28" t="s">
        <v>6</v>
      </c>
      <c r="K27" s="29" t="s">
        <v>18</v>
      </c>
      <c r="L27" s="18" t="s">
        <v>38</v>
      </c>
    </row>
    <row r="28" spans="1:13" x14ac:dyDescent="0.25">
      <c r="A28" s="9">
        <v>1</v>
      </c>
      <c r="B28" s="7" t="s">
        <v>68</v>
      </c>
      <c r="C28" s="10">
        <v>0</v>
      </c>
      <c r="D28" s="10">
        <v>1</v>
      </c>
      <c r="E28" s="17">
        <f t="shared" ref="E28:E29" si="13">IFERROR(C28/D28, "*")</f>
        <v>0</v>
      </c>
      <c r="F28" s="10">
        <v>1</v>
      </c>
      <c r="G28" s="10">
        <v>3</v>
      </c>
      <c r="H28" s="17">
        <f t="shared" ref="H28:H29" si="14">IFERROR(F28/G28, "*")</f>
        <v>0.33333333333333331</v>
      </c>
      <c r="I28" s="10">
        <v>4</v>
      </c>
      <c r="J28" s="10">
        <v>4</v>
      </c>
      <c r="K28" s="17">
        <f t="shared" ref="K28:K29" si="15">IFERROR(I28/J28, "*")</f>
        <v>1</v>
      </c>
      <c r="L28" s="16">
        <f t="shared" ref="L28:L29" si="16">IF(OR(E28="*", H28="*", K28="*"), "N/A", AVERAGE(E28,H28,K28))</f>
        <v>0.44444444444444442</v>
      </c>
    </row>
    <row r="29" spans="1:13" x14ac:dyDescent="0.25">
      <c r="A29" s="11">
        <v>1</v>
      </c>
      <c r="B29" s="8" t="s">
        <v>69</v>
      </c>
      <c r="C29" s="12">
        <v>5</v>
      </c>
      <c r="D29" s="12">
        <v>5</v>
      </c>
      <c r="E29" s="17">
        <f t="shared" si="13"/>
        <v>1</v>
      </c>
      <c r="F29" s="12">
        <v>5</v>
      </c>
      <c r="G29" s="12">
        <v>5</v>
      </c>
      <c r="H29" s="17">
        <f t="shared" si="14"/>
        <v>1</v>
      </c>
      <c r="I29" s="12">
        <v>3</v>
      </c>
      <c r="J29" s="12">
        <v>3</v>
      </c>
      <c r="K29" s="17">
        <f t="shared" si="15"/>
        <v>1</v>
      </c>
      <c r="L29" s="13">
        <f t="shared" si="16"/>
        <v>1</v>
      </c>
    </row>
  </sheetData>
  <phoneticPr fontId="1" type="noConversion"/>
  <dataValidations count="2">
    <dataValidation type="list" allowBlank="1" showInputMessage="1" showErrorMessage="1" sqref="B28:B29" xr:uid="{2A9F2327-E22E-4BF1-9A4C-6C0A1654A5BA}">
      <formula1>"Select One, ABDOMEN-EXT – RDMS(AB) or RT(S), OB/GYN – RDMS(OB/GYN) or RT(S), VASCULAR – RVT(VT) or RVS or RT(VS), ADULT CARDIAC – RDCS(AE) or RCS, PEDIATRIC CARDIAC – RDCS(PE) or RCCS, BREAST – RDMS(BR) or RT(BS), MUSCULOSKELETAL – RDMS(RMSKS)(RMSK)"</formula1>
    </dataValidation>
    <dataValidation type="list" allowBlank="1" showInputMessage="1" showErrorMessage="1" sqref="B22:B26" xr:uid="{B60342D4-8A31-4075-B799-74389E266E72}">
      <formula1>"Select One, ABDOMEN-EXTENDED, OBSTETRICS &amp; GYNECOLOGY, VASCULAR, ADULT CARDIAC, PEDIATRIC CARDIAC, BREAST, MUSCULOSKELETAL"</formula1>
    </dataValidation>
  </dataValidations>
  <pageMargins left="0.15" right="0.15" top="0.15" bottom="0.15" header="0" footer="0"/>
  <pageSetup scale="58" fitToHeight="0" orientation="landscape" r:id="rId1"/>
  <tableParts count="9">
    <tablePart r:id="rId2"/>
    <tablePart r:id="rId3"/>
    <tablePart r:id="rId4"/>
    <tablePart r:id="rId5"/>
    <tablePart r:id="rId6"/>
    <tablePart r:id="rId7"/>
    <tablePart r:id="rId8"/>
    <tablePart r:id="rId9"/>
    <tablePart r:id="rId10"/>
  </tableParts>
</worksheet>
</file>

<file path=docMetadata/LabelInfo.xml><?xml version="1.0" encoding="utf-8"?>
<clbl:labelList xmlns:clbl="http://schemas.microsoft.com/office/2020/mipLabelMetadata">
  <clbl:label id="{ec37a091-b9a6-47e5-98d0-903d4a419203}" enabled="0" method="" siteId="{ec37a091-b9a6-47e5-98d0-903d4a41920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DMS Program Effectiveness</dc:title>
  <dc:creator>Jeremy Kempner</dc:creator>
  <cp:lastModifiedBy>Bauer, Ashley</cp:lastModifiedBy>
  <cp:lastPrinted>2025-11-17T18:53:58Z</cp:lastPrinted>
  <dcterms:created xsi:type="dcterms:W3CDTF">2025-02-24T20:36:29Z</dcterms:created>
  <dcterms:modified xsi:type="dcterms:W3CDTF">2025-11-17T18:54:04Z</dcterms:modified>
</cp:coreProperties>
</file>